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B23C796F-0C50-4248-A9C6-6C94A9BC65E3}" xr6:coauthVersionLast="47" xr6:coauthVersionMax="47" xr10:uidLastSave="{00000000-0000-0000-0000-000000000000}"/>
  <bookViews>
    <workbookView xWindow="-120" yWindow="-120" windowWidth="29040" windowHeight="1584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 name="verifiche aiuti di stato" sheetId="12" r:id="rId8"/>
    <sheet name="All.1 dimensionamento " sheetId="13" r:id="rId9"/>
    <sheet name="All-2 impresa in difficoltà" sheetId="14" r:id="rId10"/>
    <sheet name="istruzioni dimensionamento" sheetId="15" r:id="rId11"/>
  </sheets>
  <externalReferences>
    <externalReference r:id="rId12"/>
    <externalReference r:id="rId13"/>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RP!$A$2:$J$301</definedName>
    <definedName name="Print_Area" localSheetId="4">'CF RD'!$A$1:$X$104</definedName>
    <definedName name="Print_Area" localSheetId="3">'CF RP'!$A$1:$V$97</definedName>
    <definedName name="Print_Area" localSheetId="2">CL!$A$1:$H$157</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7" i="14" l="1"/>
  <c r="B57" i="14"/>
  <c r="C51" i="14"/>
  <c r="B51" i="14"/>
  <c r="B27" i="14"/>
  <c r="B29" i="14" s="1"/>
  <c r="B16" i="14"/>
  <c r="B18" i="14" s="1"/>
  <c r="I43" i="13"/>
  <c r="I61" i="13" s="1"/>
  <c r="H43" i="13"/>
  <c r="H61" i="13" s="1"/>
  <c r="G43" i="13"/>
  <c r="G61" i="13" s="1"/>
  <c r="F43" i="13"/>
  <c r="F61" i="13" s="1"/>
  <c r="E43" i="13"/>
  <c r="E61" i="13" s="1"/>
  <c r="D43" i="13"/>
  <c r="D61" i="13" s="1"/>
  <c r="I35" i="13"/>
  <c r="I57" i="13" s="1"/>
  <c r="H35" i="13"/>
  <c r="H57" i="13" s="1"/>
  <c r="G35" i="13"/>
  <c r="G57" i="13" s="1"/>
  <c r="F35" i="13"/>
  <c r="F57" i="13" s="1"/>
  <c r="E35" i="13"/>
  <c r="E57" i="13" s="1"/>
  <c r="D35" i="13"/>
  <c r="D57" i="13" s="1"/>
  <c r="I26" i="13"/>
  <c r="I53" i="13" s="1"/>
  <c r="I66" i="13" s="1"/>
  <c r="H26" i="13"/>
  <c r="H53" i="13" s="1"/>
  <c r="H66" i="13" s="1"/>
  <c r="G26" i="13"/>
  <c r="G53" i="13" s="1"/>
  <c r="G66" i="13" s="1"/>
  <c r="F26" i="13"/>
  <c r="F53" i="13" s="1"/>
  <c r="F66" i="13" s="1"/>
  <c r="E26" i="13"/>
  <c r="E53" i="13" s="1"/>
  <c r="E66" i="13" s="1"/>
  <c r="D26" i="13"/>
  <c r="D53" i="13" s="1"/>
  <c r="D66" i="13" s="1"/>
  <c r="E23" i="13"/>
  <c r="D23" i="13"/>
  <c r="D52" i="13" l="1"/>
  <c r="D32" i="13"/>
  <c r="D41" i="13" s="1"/>
  <c r="H23" i="13"/>
  <c r="H32" i="13" s="1"/>
  <c r="H41" i="13" s="1"/>
  <c r="F23" i="13"/>
  <c r="F32" i="13" s="1"/>
  <c r="F41" i="13" s="1"/>
  <c r="E52" i="13"/>
  <c r="E32" i="13"/>
  <c r="E41" i="13" s="1"/>
  <c r="I23" i="13"/>
  <c r="I32" i="13" s="1"/>
  <c r="I41" i="13" s="1"/>
  <c r="G23" i="13"/>
  <c r="G32" i="13" s="1"/>
  <c r="G41" i="13" s="1"/>
  <c r="I52" i="13" l="1"/>
  <c r="G52" i="13"/>
  <c r="H52" i="13"/>
  <c r="F52" i="13"/>
  <c r="D98" i="9" l="1"/>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H97" i="8" s="1"/>
  <c r="E97" i="8"/>
  <c r="D97" i="8"/>
  <c r="C97" i="8"/>
  <c r="B97" i="8"/>
  <c r="A97" i="8"/>
  <c r="J96" i="8"/>
  <c r="G96" i="8"/>
  <c r="F96" i="8"/>
  <c r="H96" i="8" s="1"/>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H65" i="8" s="1"/>
  <c r="E65" i="8"/>
  <c r="D65" i="8"/>
  <c r="C65" i="8"/>
  <c r="B65" i="8"/>
  <c r="A65" i="8"/>
  <c r="J64" i="8"/>
  <c r="G64" i="8"/>
  <c r="F64" i="8"/>
  <c r="H64" i="8" s="1"/>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H33" i="8" s="1"/>
  <c r="E33" i="8"/>
  <c r="D33" i="8"/>
  <c r="C33" i="8"/>
  <c r="B33" i="8"/>
  <c r="A33" i="8"/>
  <c r="J32" i="8"/>
  <c r="G32" i="8"/>
  <c r="F32" i="8"/>
  <c r="H32" i="8" s="1"/>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11" i="8" l="1"/>
  <c r="H12" i="8"/>
  <c r="H75" i="8"/>
  <c r="H44" i="8"/>
  <c r="H76" i="8"/>
  <c r="H43" i="8"/>
  <c r="H2" i="7"/>
  <c r="H13" i="8"/>
  <c r="H14" i="8"/>
  <c r="H16" i="8"/>
  <c r="H17" i="8"/>
  <c r="H18" i="8"/>
  <c r="H20" i="8"/>
  <c r="H21" i="8"/>
  <c r="H22" i="8"/>
  <c r="H27" i="8"/>
  <c r="H28" i="8"/>
  <c r="H45" i="8"/>
  <c r="H46" i="8"/>
  <c r="H48" i="8"/>
  <c r="H49" i="8"/>
  <c r="H50" i="8"/>
  <c r="H52" i="8"/>
  <c r="H53" i="8"/>
  <c r="H54" i="8"/>
  <c r="H59" i="8"/>
  <c r="H60" i="8"/>
  <c r="H77" i="8"/>
  <c r="H78" i="8"/>
  <c r="H80" i="8"/>
  <c r="H81" i="8"/>
  <c r="H82" i="8"/>
  <c r="H84" i="8"/>
  <c r="H85" i="8"/>
  <c r="H86" i="8"/>
  <c r="H91" i="8"/>
  <c r="H92" i="8"/>
  <c r="H15" i="8"/>
  <c r="H31" i="8"/>
  <c r="H47" i="8"/>
  <c r="H63" i="8"/>
  <c r="H79" i="8"/>
  <c r="H95" i="8"/>
  <c r="D18" i="10"/>
  <c r="H19" i="8"/>
  <c r="H35" i="8"/>
  <c r="H51" i="8"/>
  <c r="H67" i="8"/>
  <c r="H83" i="8"/>
  <c r="H99" i="8"/>
  <c r="G2" i="8"/>
  <c r="H7" i="8"/>
  <c r="H9" i="8"/>
  <c r="H10" i="8"/>
  <c r="H23" i="8"/>
  <c r="H25" i="8"/>
  <c r="H26" i="8"/>
  <c r="H39" i="8"/>
  <c r="H41" i="8"/>
  <c r="H42" i="8"/>
  <c r="H55" i="8"/>
  <c r="H57" i="8"/>
  <c r="H58" i="8"/>
  <c r="H71" i="8"/>
  <c r="H73" i="8"/>
  <c r="H74" i="8"/>
  <c r="H87" i="8"/>
  <c r="H89" i="8"/>
  <c r="H90" i="8"/>
  <c r="H103" i="8"/>
  <c r="D2" i="9"/>
  <c r="D6" i="10"/>
  <c r="D14" i="10"/>
  <c r="D22" i="10"/>
  <c r="D26" i="10"/>
  <c r="D30" i="10"/>
  <c r="D34" i="10"/>
  <c r="D38" i="10"/>
  <c r="D42" i="10"/>
  <c r="D46" i="10"/>
  <c r="D50" i="10"/>
  <c r="D54" i="10"/>
  <c r="D58" i="10"/>
  <c r="D62" i="10"/>
  <c r="D66" i="10"/>
  <c r="D70" i="10"/>
  <c r="D74" i="10"/>
  <c r="D78" i="10"/>
  <c r="D82" i="10"/>
  <c r="D86" i="10"/>
  <c r="D90" i="10"/>
  <c r="D94" i="10"/>
  <c r="D98" i="10"/>
  <c r="D10" i="10"/>
  <c r="D7" i="10"/>
  <c r="D11" i="10"/>
  <c r="D15" i="10"/>
  <c r="D19" i="10"/>
  <c r="D23" i="10"/>
  <c r="D27" i="10"/>
  <c r="D31" i="10"/>
  <c r="D35" i="10"/>
  <c r="D39" i="10"/>
  <c r="D43" i="10"/>
  <c r="D47" i="10"/>
  <c r="D51" i="10"/>
  <c r="D55" i="10"/>
  <c r="D59" i="10"/>
  <c r="D63" i="10"/>
  <c r="D67" i="10"/>
  <c r="D71" i="10"/>
  <c r="D75" i="10"/>
  <c r="D79" i="10"/>
  <c r="D83" i="10"/>
  <c r="D87" i="10"/>
  <c r="D91" i="10"/>
  <c r="D95" i="10"/>
  <c r="D4" i="10"/>
  <c r="D8" i="10"/>
  <c r="D12" i="10"/>
  <c r="D16" i="10"/>
  <c r="D20" i="10"/>
  <c r="D24" i="10"/>
  <c r="D28" i="10"/>
  <c r="D32" i="10"/>
  <c r="D36" i="10"/>
  <c r="D40" i="10"/>
  <c r="D44" i="10"/>
  <c r="D48" i="10"/>
  <c r="D52" i="10"/>
  <c r="D56" i="10"/>
  <c r="D60" i="10"/>
  <c r="D64" i="10"/>
  <c r="D68" i="10"/>
  <c r="D72" i="10"/>
  <c r="D76" i="10"/>
  <c r="D80" i="10"/>
  <c r="D84" i="10"/>
  <c r="D88" i="10"/>
  <c r="D92" i="10"/>
  <c r="D9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60" i="1"/>
  <c r="C33" i="1"/>
  <c r="C37" i="1" s="1"/>
  <c r="C38" i="1" s="1"/>
  <c r="G29" i="1"/>
  <c r="G25" i="1"/>
  <c r="I368" i="5" l="1"/>
  <c r="I334" i="5"/>
  <c r="I385" i="5"/>
  <c r="A288" i="4"/>
  <c r="B134" i="5"/>
  <c r="A292" i="5"/>
  <c r="D292" i="5" s="1"/>
  <c r="B276" i="5"/>
  <c r="B489" i="5" s="1"/>
  <c r="D281" i="5"/>
  <c r="D494" i="5" s="1"/>
  <c r="I318" i="5"/>
  <c r="E390" i="5"/>
  <c r="I351" i="5"/>
  <c r="G390" i="5"/>
  <c r="H2" i="8"/>
  <c r="D2" i="10"/>
  <c r="B292" i="5"/>
  <c r="C123" i="5"/>
  <c r="H123" i="5"/>
  <c r="D504" i="5"/>
  <c r="B504" i="5"/>
  <c r="B499" i="5" s="1"/>
  <c r="D276" i="5"/>
  <c r="D489" i="5" s="1"/>
  <c r="A286" i="5"/>
  <c r="A129" i="5"/>
  <c r="A494" i="5"/>
  <c r="A499" i="5" s="1"/>
  <c r="C123" i="4"/>
  <c r="G123" i="4"/>
  <c r="D288" i="4"/>
  <c r="B288" i="4"/>
  <c r="A283" i="4"/>
  <c r="A129" i="4"/>
  <c r="B134" i="4"/>
  <c r="B273" i="4"/>
  <c r="D499" i="5" l="1"/>
  <c r="I390" i="5"/>
  <c r="F507" i="5"/>
  <c r="D286" i="5"/>
  <c r="B286" i="5"/>
  <c r="B129" i="5"/>
  <c r="D129"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sz val="9"/>
            <color indexed="81"/>
            <rFont val="Tahoma"/>
            <family val="2"/>
          </rPr>
          <t xml:space="preserve">
ATTENZIONE ALLE FORMULE PRESENTI NELLA TABELLA. DOPO AVER LETTO ELIMINARE COMMENTO </t>
        </r>
      </text>
    </comment>
    <comment ref="B42" authorId="0" shapeId="0" xr:uid="{00000000-0006-0000-0200-000002000000}">
      <text>
        <r>
          <rPr>
            <sz val="9"/>
            <color indexed="81"/>
            <rFont val="Tahoma"/>
            <family val="2"/>
          </rPr>
          <t xml:space="preserve">
ATTENZIONE ALLE FORMULE PRESENTI NELLA TABELLA. DOPO AVER LETTO ELIMINARE COMMENTO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31" authorId="0" shapeId="0" xr:uid="{0853B3B1-F580-4905-AC35-E75853AAB708}">
      <text>
        <r>
          <rPr>
            <sz val="9"/>
            <color indexed="81"/>
            <rFont val="Tahoma"/>
            <family val="2"/>
          </rPr>
          <t>Vanno inserite le società nella quali l'impresa beneficiaria ha una partecipazione superiore al 50%</t>
        </r>
      </text>
    </comment>
    <comment ref="B40" authorId="0" shapeId="0" xr:uid="{820371F1-5064-444E-A8BA-46D1B5233E3F}">
      <text>
        <r>
          <rPr>
            <sz val="9"/>
            <color indexed="81"/>
            <rFont val="Tahoma"/>
            <family val="2"/>
          </rPr>
          <t>Vanno inserite le società nella quali l'impresa beneficiaria ha una partecipazione compresa tra il 25% ed il 49%</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14" authorId="0" shapeId="0" xr:uid="{DAA4A0D2-ED60-4FF8-AF8E-A2E9BEF576BA}">
      <text>
        <r>
          <rPr>
            <b/>
            <sz val="9"/>
            <color indexed="81"/>
            <rFont val="Tahoma"/>
            <family val="2"/>
          </rPr>
          <t>Inserire valore del capitale sociale dal bilancio anno in corso</t>
        </r>
      </text>
    </comment>
    <comment ref="B15" authorId="0" shapeId="0" xr:uid="{0EF6E9DF-C26C-4579-BC76-B065FC4976D0}">
      <text>
        <r>
          <rPr>
            <b/>
            <sz val="9"/>
            <color indexed="81"/>
            <rFont val="Tahoma"/>
            <family val="2"/>
          </rPr>
          <t>Inserire valore del capitale sociale bilancio  anno precedente.</t>
        </r>
      </text>
    </comment>
    <comment ref="B25" authorId="0" shapeId="0" xr:uid="{8C201218-07AE-41AB-B5F7-76E39D4E07E0}">
      <text>
        <r>
          <rPr>
            <b/>
            <sz val="9"/>
            <color indexed="81"/>
            <rFont val="Tahoma"/>
            <family val="2"/>
          </rPr>
          <t>Inserire valore dei fondi propri dal bilancio anno in corso</t>
        </r>
      </text>
    </comment>
    <comment ref="B26" authorId="0" shapeId="0" xr:uid="{1F211093-0B3B-4D45-9B3C-FDC5EF2A619C}">
      <text>
        <r>
          <rPr>
            <b/>
            <sz val="9"/>
            <color indexed="81"/>
            <rFont val="Tahoma"/>
            <family val="2"/>
          </rPr>
          <t>Inserire valore dei fondi propri bilancio  anno precedente.</t>
        </r>
      </text>
    </comment>
  </commentList>
</comments>
</file>

<file path=xl/sharedStrings.xml><?xml version="1.0" encoding="utf-8"?>
<sst xmlns="http://schemas.openxmlformats.org/spreadsheetml/2006/main" count="891" uniqueCount="411">
  <si>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</si>
  <si>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</si>
  <si>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</si>
  <si>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</si>
  <si>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</si>
  <si>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</si>
  <si>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</si>
  <si>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</si>
  <si>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</si>
  <si>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</si>
  <si>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</si>
  <si>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</si>
  <si>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</si>
  <si>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</si>
  <si>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</si>
  <si>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</si>
  <si>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</si>
  <si>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</si>
  <si>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</si>
  <si>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</si>
  <si>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</si>
  <si>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</si>
  <si>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</si>
  <si>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</si>
  <si>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</si>
  <si>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</si>
  <si>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</si>
  <si>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</si>
  <si>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</si>
  <si>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</si>
  <si>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</si>
  <si>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</si>
  <si>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</si>
  <si>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</si>
  <si>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</si>
  <si>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</si>
  <si>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</si>
  <si>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</si>
  <si>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</si>
  <si>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</si>
  <si>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</si>
  <si>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</si>
  <si>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</si>
  <si>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</si>
  <si>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</si>
  <si>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</si>
  <si>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</si>
  <si>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</si>
  <si>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</si>
  <si>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</si>
  <si>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</si>
  <si>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</si>
  <si>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</si>
  <si>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</si>
  <si>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</si>
  <si>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</si>
  <si>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</si>
  <si>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</si>
  <si>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</si>
  <si>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</si>
  <si>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</si>
  <si>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</si>
  <si>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</si>
  <si>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</si>
  <si>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</si>
  <si>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</si>
  <si>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</si>
  <si>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</si>
  <si>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</si>
  <si>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</si>
  <si>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</si>
  <si>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</si>
  <si>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</si>
  <si>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</si>
  <si>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</si>
  <si>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</si>
  <si>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</si>
  <si>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</si>
  <si>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</si>
  <si>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</si>
  <si>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</si>
  <si>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</si>
  <si>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</si>
  <si>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</si>
  <si>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</si>
  <si>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</si>
  <si>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</si>
  <si>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</si>
  <si>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</si>
  <si>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t>C - Verifiche dell'adempimento degli obblighi di informazione e pubblicità</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</si>
  <si>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</si>
  <si>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</si>
  <si>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</si>
  <si>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</si>
  <si>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</si>
  <si>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</si>
  <si>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</si>
  <si>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</si>
  <si>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</si>
  <si>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</si>
  <si>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</si>
  <si>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</si>
  <si>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</si>
  <si>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</si>
  <si>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</si>
  <si>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</si>
  <si>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</si>
  <si>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</si>
  <si>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</si>
  <si>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</si>
  <si>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</si>
  <si>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</si>
  <si>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</si>
  <si>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</si>
  <si>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</si>
  <si>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</si>
  <si>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</si>
  <si>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</si>
  <si>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</si>
  <si>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</si>
  <si>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</si>
  <si>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</si>
  <si>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</si>
  <si>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</si>
  <si>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</si>
  <si>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</si>
  <si>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</si>
  <si>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</si>
  <si>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</si>
  <si>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</si>
  <si>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</si>
  <si>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</si>
  <si>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</si>
  <si>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</si>
  <si>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</si>
  <si>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</si>
  <si>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</si>
  <si>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</si>
  <si>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</si>
  <si>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</si>
  <si>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</si>
  <si>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</si>
  <si>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</si>
  <si>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</si>
  <si>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</si>
  <si>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</si>
  <si>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</si>
  <si>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</si>
  <si>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</si>
  <si>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</si>
  <si>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</si>
  <si>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</si>
  <si>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</si>
  <si>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</si>
  <si>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</si>
  <si>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</si>
  <si>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</si>
  <si>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</si>
  <si>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</si>
  <si>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</si>
  <si>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</si>
  <si>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</si>
  <si>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</si>
  <si>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</si>
  <si>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</si>
  <si>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</si>
  <si>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</si>
  <si>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</si>
  <si>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</si>
  <si>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</si>
  <si>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</si>
  <si>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</si>
  <si>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</si>
  <si>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</si>
  <si>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</si>
  <si>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</si>
  <si>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</si>
  <si>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</si>
  <si>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</si>
  <si>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</si>
  <si>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</si>
  <si>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Descrizione irregolarità rapporto provvisorio</t>
  </si>
  <si>
    <t>Irregolarità Definitiva AdA</t>
  </si>
  <si>
    <t>Giudizio definitivo dell'AdA</t>
  </si>
  <si>
    <t xml:space="preserve">TOTALE IMPORTO NON AMMESSO </t>
  </si>
  <si>
    <t>TASSO DI ERRORE PERCENTUALE e=d/b</t>
  </si>
  <si>
    <t>II Fase</t>
  </si>
  <si>
    <t>Misura 9 bis - Incentivo Occupazione Giovani</t>
  </si>
  <si>
    <t>9 bis - Incentivo Occupazione Giovani</t>
  </si>
  <si>
    <r>
      <t xml:space="preserve">Verifica della congruità dell'incentivo richiesto nelle denunce contributive con il tipo di contratto di lavoro attivato e la relativa retribuzione prevista per il lavoratore.
</t>
    </r>
    <r>
      <rPr>
        <i/>
        <sz val="10"/>
        <rFont val="Arial"/>
        <family val="2"/>
      </rPr>
      <t>(L'importo massimo previsto per l'incentivo è di € 8.060; nel caso il contratto incentivato sia a tempo determinato l'importo massimo è di € 4.030)</t>
    </r>
  </si>
  <si>
    <r>
      <t>Verifica che la Comunicazione Obbligatoria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</si>
  <si>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t>
    </r>
    <r>
      <rPr>
        <i/>
        <sz val="10"/>
        <rFont val="Arial"/>
        <family val="2"/>
      </rPr>
      <t>(giovani di età compresa tra i 16 e i 29 anni</t>
    </r>
    <r>
      <rPr>
        <sz val="10"/>
        <rFont val="Arial"/>
        <family val="2"/>
      </rPr>
      <t>)</t>
    </r>
  </si>
  <si>
    <t>1.Programma italiano sulla Garanzia per i Giovani 2014-2020, approvato dalla Commissione Europea in data 11.07.2014;
2.D.D. n. 394 del 02.12.2016;
3.D.D. n. 454 del 19.12.2016;
4.Circolare INPS n. 40 del 28.02.2017;
5.Messaggio INPS n. 1171 del 15.03.2017.</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</si>
  <si>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</si>
  <si>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</si>
  <si>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</si>
  <si>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</si>
  <si>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</si>
  <si>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</si>
  <si>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</si>
  <si>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</si>
  <si>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</si>
  <si>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</si>
  <si>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3.3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</si>
  <si>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</si>
  <si>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</si>
  <si>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</si>
  <si>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</si>
  <si>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</si>
  <si>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</si>
  <si>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</si>
  <si>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</si>
  <si>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</si>
  <si>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t>L'Autorità di Audit</t>
  </si>
  <si>
    <t xml:space="preserve">L'Autorità di Audit </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</si>
  <si>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</si>
  <si>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(soceità xxx)</t>
    </r>
  </si>
  <si>
    <t>Documento firmato digitalmente secondo le indicazioni sulla dematerializzazione ai sensi e per gli effetti degli articoli 20 e 21 del D.lgs. 7 marzo 2005 n. 82 “Codice dell’Amministrazione Digitale” e s.m.i.</t>
  </si>
  <si>
    <t xml:space="preserve"> Documento firmato digitalmente secondo le indicazioni sulla dematerializzazione ai sensi e per gli effetti degli articoli 20 e 21 del D.lgs. 7 marzo 2005 n. 82 “Codice dell’Amministrazione Digitale” e s.m.i.</t>
  </si>
  <si>
    <t>Verifiche relative alla compatibilità con gli Aiuti di Stato</t>
  </si>
  <si>
    <t>Verifiche sulla tipologia di Aiuto</t>
  </si>
  <si>
    <t>NO</t>
  </si>
  <si>
    <t>N/A</t>
  </si>
  <si>
    <t>1.1</t>
  </si>
  <si>
    <t>È presente un atto che costituisca la base giuridica dell'aiuto?</t>
  </si>
  <si>
    <t>Ove, si ritenga che la misura adottata non costituisca un aiuto di stato, sono presenti atti che giustificano e supportano tale decisione?</t>
  </si>
  <si>
    <t>1.3</t>
  </si>
  <si>
    <t>La misura è un aiuto in esenzione, ai sensi del Regolamento (UE) n. 651/2014? (citare l'articolo di riferimento)</t>
  </si>
  <si>
    <t xml:space="preserve">Regolamento (UE) 651/2014 </t>
  </si>
  <si>
    <t>1.4</t>
  </si>
  <si>
    <r>
      <t>La misura è  un Aiuto di importanza minore (“</t>
    </r>
    <r>
      <rPr>
        <i/>
        <sz val="10"/>
        <rFont val="Arial"/>
        <family val="2"/>
      </rPr>
      <t>de minimis</t>
    </r>
    <r>
      <rPr>
        <sz val="10"/>
        <rFont val="Arial"/>
        <family val="2"/>
      </rPr>
      <t>”)?</t>
    </r>
  </si>
  <si>
    <t>Regolamento (UE) n. 1407/2013 e 360/2012</t>
  </si>
  <si>
    <t>1.7</t>
  </si>
  <si>
    <t xml:space="preserve">La misura finanzia attività ammissibili al FSE? </t>
  </si>
  <si>
    <t>Reg. (UE) n. 1303/2013 e Reg (UE)n. 1304/2013</t>
  </si>
  <si>
    <t>Attività di controllo</t>
  </si>
  <si>
    <t>Note</t>
  </si>
  <si>
    <t xml:space="preserve"> è stato verificato che il datore di lavoro che accede al beneficio possiede i requisiti indicati nell'Avviso ed in particolare  (ove pertinente):</t>
  </si>
  <si>
    <t xml:space="preserve">a </t>
  </si>
  <si>
    <t>• di non rientrare tra imprese che sono destinatarie di ingiunzioni di recupero pendente per effetto di una decisione di recupero adottata dalla Commissione euro pea ai sensi del Reg. (UE) n. 2015/1589 in quanto hanno ricevuto e successivamente non rimborsato o non depo sitato in un conto bloccato aiuti che lo Stato è tenuto a recuperare in esecuzione di una decisione di recupero adottata dalla Commissione Europea ai sensi del Regola mento (UE) n. 2015/1589;</t>
  </si>
  <si>
    <t>art. 15 del Decreto Ministeriale n. 115 del 31/05/2017 di approvazione del “Regolamento recante la disciplina per il funzionamento del Registro nazionale degli aiuti di Stato, ai sensi dell’articolo 52,
comma 6 della legge 24 dicembre 2012, n. 234 e successive modifiche e integrazioni”.  Visura “Deggendorf” da cui risulta che il beneficiario non rientra tra coloro che hanno beneficiato di aiuti illegali oggetto di decisioni di recupero;</t>
  </si>
  <si>
    <t>b</t>
  </si>
  <si>
    <t xml:space="preserve"> •  di non essere impresa in difficoltà;</t>
  </si>
  <si>
    <t>secondo la definizione di cui all’art. 2 punto 18 del Reg. (UE) n. 651/20114 - All. 2 verifica impresa in difficoltà</t>
  </si>
  <si>
    <t>b1</t>
  </si>
  <si>
    <t>Ove pertinente tale verifica è stata effettuata  a livello di gruppo inteso come unità economica ferme restando le valutazioni delll’AdA sulla base del principio della proporzionalità del controllo, del valore dell’aiuto concesso e della disponibilità delle informazioni?</t>
  </si>
  <si>
    <t>c</t>
  </si>
  <si>
    <t>•  di non essere oggetto di procedura concorsuale per insolvenza o di non soddisfare le condizioni previste dal diritto nazionale per l’apertura nei suoi confronti di una tale procedura su richiesta dei suoi creditori</t>
  </si>
  <si>
    <t>solo nel caso di scelta del Regime de minimis, ai sensi dell’art. 4.6.a del Reg. (UE) n. 1407/2013</t>
  </si>
  <si>
    <t>Dimensione impresa</t>
  </si>
  <si>
    <t>E' stata effettuata la verifica sulla dimensione di impresa?</t>
  </si>
  <si>
    <t xml:space="preserve">Allegato 1 del Reg. (UE) n. 651/2014 </t>
  </si>
  <si>
    <t>L'impresa è:</t>
  </si>
  <si>
    <t>a) Autonoma</t>
  </si>
  <si>
    <t>b) Collegata</t>
  </si>
  <si>
    <t>c) Associata</t>
  </si>
  <si>
    <t>La verifica è stata condotta:</t>
  </si>
  <si>
    <t>a) da analisi foglio di lavoro su Visure e bilanci</t>
  </si>
  <si>
    <t>predisporre il tool di verifica All.1 dimensionamento</t>
  </si>
  <si>
    <t>b) da autocertificazione destinatario finale</t>
  </si>
  <si>
    <t>c) da consultazione su Arachne</t>
  </si>
  <si>
    <t>I risultati dei punti b) e c)  sono coerenti con le risultanze della verifiva effettuata sulle Visure camerali e dei bilanci (punto a)</t>
  </si>
  <si>
    <t>Dalla Verifica effettuata l'impresa risulta:</t>
  </si>
  <si>
    <t xml:space="preserve">Allegato 1: Dimensionamento; </t>
  </si>
  <si>
    <t>a) Micro</t>
  </si>
  <si>
    <t>b) piccola</t>
  </si>
  <si>
    <t>c) Media</t>
  </si>
  <si>
    <t>d</t>
  </si>
  <si>
    <t>d) Grande</t>
  </si>
  <si>
    <t>Quale categoria di aiuto di stato viene attivato nell'ambito del presente progetto</t>
  </si>
  <si>
    <t>a) aiuto notificato</t>
  </si>
  <si>
    <t>L'Item non è pertinente in quanto si tratta di aiuto …....</t>
  </si>
  <si>
    <t>b) aiuto in esenzione</t>
  </si>
  <si>
    <t>c)aiuto in de minimis</t>
  </si>
  <si>
    <t>Verifica inerente la tipologia di aiuto concesso:</t>
  </si>
  <si>
    <t>a) Aiuti in de minimis</t>
  </si>
  <si>
    <t xml:space="preserve">L’operazione in questione rientra nel campo di applicazione di cui all’art. 1 del Regolamento  (UE) n. 1407/2013 del 18.12.13?
</t>
  </si>
  <si>
    <t>Il suddetto regolamento ritiene conformi gli aiuti concessi alle imprese di qualsiasi settore, ad eccezione dei seguenti aiuti: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t>
  </si>
  <si>
    <t>Il contributo concesso è stato correttamente registrato nel Registro Nazionale degli Aiuti (RNA) istituito presso la Direzione Generale per gli Incentivi alle imprese del Ministero dello Sviluppo Economico (DGIAI)?</t>
  </si>
  <si>
    <r>
      <t xml:space="preserve">E' stato verificato attraverso la consultazione della banca dati Nazionale Aiuti (RNA) l'ammontare degli aiuti concessi </t>
    </r>
    <r>
      <rPr>
        <b/>
        <sz val="10"/>
        <color theme="1"/>
        <rFont val="Calibri"/>
        <family val="2"/>
        <scheme val="minor"/>
      </rPr>
      <t>all'impresa unica</t>
    </r>
    <r>
      <rPr>
        <sz val="10"/>
        <color theme="1"/>
        <rFont val="Calibri"/>
        <family val="2"/>
        <scheme val="minor"/>
      </rPr>
      <t xml:space="preserve"> nell'ultimo triennio di riferimento.</t>
    </r>
  </si>
  <si>
    <t>Artt. 2 e 3 del Regolamento (UE) n. 1407/2013. L’importo complessivo dell’aiuto «de minimis» concesso ad un'impresa unica è contenuto nel limite massimo di euro 200 000 nell’arco di tre esercizi finanziari.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alle lettere da a) a d), per il tramite di una o più altre imprese sono anch’esse considerate un’impresa unica.</t>
  </si>
  <si>
    <t>Il contributo concesso corrisponde a quello concedibile sulla base della verifica effettuata</t>
  </si>
  <si>
    <t>Prima di concedere l’aiuto, l’AdG/OI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</si>
  <si>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L'Item non è pertinente in quanto si tratta di aiuto in regime di esenzione</t>
  </si>
  <si>
    <t>Le informazioni sull'aiuto in questione sono state inserite sul Registro nazionale degli aiuti di Stato?</t>
  </si>
  <si>
    <t>E’ stato verificato il rispetto del cumulo degli aiuti, nel rispetto di quanto previsto dall’avviso e dalla norma di riferimento?</t>
  </si>
  <si>
    <t>art. 5 del Reg. (UE) n.  1407/2013</t>
  </si>
  <si>
    <t>b) Aiuti in esenzione</t>
  </si>
  <si>
    <t xml:space="preserve">L’operazione consiste in un aiuto all'assunzione di lavoratori svantaggiati sotto forma di integrazioni salariali? </t>
  </si>
  <si>
    <t>art. 32 del Reg. (UE) n. 651/2014</t>
  </si>
  <si>
    <t>I costi sostenuti corrispondono ai costi salariali corrisposti durante un periodo massimo di 12 mesi successivi all'assunzione di un lavoratore svantaggiato?</t>
  </si>
  <si>
    <t>art. 32 par. 2,3, 4, 5 e 6 del Reg.  (UE) n. 651/2014</t>
  </si>
  <si>
    <t>Nel caso in cui il lavoratore interessato sia un lavoratore molto svantaggiato, i costi sostenuti corrispondono ai costi salariali corrisposti su un periodo massimo di 24 mesi successivi all'assunzione?</t>
  </si>
  <si>
    <t>Se del caso, è stato verificato che vi sia stato un aumento netto del numero di dipendenti dell'impresa interessata rispetto alla media dei dodici mesi precedenti?</t>
  </si>
  <si>
    <t>all’art. 2, paragrafo 32, del Regolamento (UE) n. 651/2014</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</si>
  <si>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</si>
  <si>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</si>
  <si>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</si>
  <si>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RNA</t>
  </si>
  <si>
    <t>L’aiuto è contenuto nei limiti delle soglie previste dal Reg. (UE) n. 651/2014, art. 4? L'intensità di aiuto concesso è contenuta nel limite stabilito dalla norma di riferimento?</t>
  </si>
  <si>
    <t>soglie previste dal Reg. (UE) n. 651/2014, art. 4 
art. 32 par. 2,3, 4, 5 e 6 del Reg. (UE) n. 651/2014</t>
  </si>
  <si>
    <t>Allegato 1</t>
  </si>
  <si>
    <t>INFORMAZIONI RELATIVE AI CRITERI DI INDIVIDUAZIONE DI PMI
Decreto Ministero attività produttive 18 aprile 2005 – GU n. 238 del 12. 10.2005
Raccomandazione 2003/361/CE della Commissione europea del 6 maggio 2003</t>
  </si>
  <si>
    <t>1. Dati identificativi dell'impresa</t>
  </si>
  <si>
    <t>compilare i dati in giallo</t>
  </si>
  <si>
    <t>2. Dati necessari per il calcolo della dimensione di impresa</t>
  </si>
  <si>
    <t>Data concessione agevolazione:</t>
  </si>
  <si>
    <t xml:space="preserve">Esercizi contabili di riferimento: </t>
  </si>
  <si>
    <t>Scheda 1</t>
  </si>
  <si>
    <t>Impresa e beneficiario</t>
  </si>
  <si>
    <t>Occupati (ULA)</t>
  </si>
  <si>
    <t>Fatturato (*)</t>
  </si>
  <si>
    <t>Totale di bilancio (*)</t>
  </si>
  <si>
    <t>Tot.</t>
  </si>
  <si>
    <t>Scheda 2</t>
  </si>
  <si>
    <t>Imprese collegate</t>
  </si>
  <si>
    <t xml:space="preserve">Occupati (ULA) </t>
  </si>
  <si>
    <t>Scheda 3</t>
  </si>
  <si>
    <t>Imprese associate</t>
  </si>
  <si>
    <t>Scheda 4</t>
  </si>
  <si>
    <t>PROSPETTO PER IL CALCOLO FINALE</t>
  </si>
  <si>
    <t>Periodo di riferimento</t>
  </si>
  <si>
    <t>1. Dati dell'impresa richiedente o dei conti consolidati [riporto dalla tabella 1 della Scheda 1]</t>
  </si>
  <si>
    <t>2. Dati di tutte le (eventuali) imprese collegate [riporto dalla tabella 1 della Scheda 2]</t>
  </si>
  <si>
    <t>3. Somma dei dati di tutte le imprese associate, aggregati in modo proporzionale.[riporto dalla tabella 1 della Scheda 3]</t>
  </si>
  <si>
    <t>(*) Dati in Euro</t>
  </si>
  <si>
    <t>Dimensionamento di impresa:</t>
  </si>
  <si>
    <t>In base alla documentazione esaminata il soggetto beneficiario è definibile a tutti gli effetti (micro/piccola/media/grande) impresa,  ai sensi del DM del 18 aprile 2005, in conformità rispetto a quanto dichiarato nella domanda di agevolazione.</t>
  </si>
  <si>
    <t>Note:</t>
  </si>
  <si>
    <t>Dettagliare la documantazione esaminata (ad esempio Bilanci società - visure anche dei soci ecc.)</t>
  </si>
  <si>
    <t>AVVISO:</t>
  </si>
  <si>
    <t>Esito verifica impresa in difficoltà:</t>
  </si>
  <si>
    <t>ID progetto e ragione sociale soggetto da verificare:</t>
  </si>
  <si>
    <t>FONTI PER I CONTROLLI: VISURA CAMERALE - BILANCI</t>
  </si>
  <si>
    <t>Verifica  imprese in difficoltà come da regolamento (UE) n. 651/2014 all'art. 2 comma 18</t>
  </si>
  <si>
    <t>L'art 18) definisce «impresa in difficoltà» un'impresa che soddisfa almeno una delle seguenti circostanze:</t>
  </si>
  <si>
    <r>
      <rPr>
        <b/>
        <sz val="11"/>
        <color theme="1"/>
        <rFont val="Calibri"/>
        <family val="2"/>
        <scheme val="minor"/>
      </rPr>
      <t>A)</t>
    </r>
    <r>
      <rPr>
        <sz val="10"/>
        <rFont val="Arial"/>
        <family val="2"/>
      </rPr>
      <t xml:space="preserve"> nel caso di società a responsabilità limitata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t>
    </r>
    <r>
      <rPr>
        <sz val="11"/>
        <color rgb="FFFF0000"/>
        <rFont val="Calibri"/>
        <family val="2"/>
        <scheme val="minor"/>
      </rPr>
      <t xml:space="preserve">abbia </t>
    </r>
    <r>
      <rPr>
        <b/>
        <sz val="11"/>
        <color rgb="FFFF0000"/>
        <rFont val="Calibri"/>
        <family val="2"/>
        <scheme val="minor"/>
      </rPr>
      <t>perso più della metà del capitale sociale</t>
    </r>
    <r>
      <rPr>
        <sz val="11"/>
        <color rgb="FFFF0000"/>
        <rFont val="Calibri"/>
        <family val="2"/>
        <scheme val="minor"/>
      </rPr>
      <t xml:space="preserve"> sottoscritto a causa di perdite cumulate </t>
    </r>
    <r>
      <rPr>
        <sz val="10"/>
        <rFont val="Arial"/>
        <family val="2"/>
      </rPr>
      <t xml:space="preserve"> </t>
    </r>
    <r>
      <rPr>
        <sz val="11"/>
        <color rgb="FFFF0000"/>
        <rFont val="Calibri"/>
        <family val="2"/>
      </rPr>
      <t>(vedere il capitale sociale evidenziato nel bilancio dei due anni)</t>
    </r>
    <r>
      <rPr>
        <sz val="10"/>
        <rFont val="Arial"/>
        <family val="2"/>
      </rPr>
      <t xml:space="preserve"> . Ciò si verifica quando la deduzione delle perdite 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(1) e, se del caso, il «capitale sociale» comprende eventuali premi di emissione;</t>
    </r>
  </si>
  <si>
    <t>Controllo da effettuare:</t>
  </si>
  <si>
    <t xml:space="preserve">Capitale Sociale ultimo bilancio depositato  </t>
  </si>
  <si>
    <t>Capitale Sociale ultimo bilancio depositato anno precedente</t>
  </si>
  <si>
    <t>Delta tra i due anni</t>
  </si>
  <si>
    <t>"Abbia perso più della metà del capitale sociale sottoscritto a causa di perdite cumulate nel bilancio dei due anni"</t>
  </si>
  <si>
    <r>
      <rPr>
        <b/>
        <sz val="11"/>
        <color theme="1"/>
        <rFont val="Calibri"/>
        <family val="2"/>
        <scheme val="minor"/>
      </rPr>
      <t>B)</t>
    </r>
    <r>
      <rPr>
        <sz val="10"/>
        <rFont val="Arial"/>
        <family val="2"/>
      </rPr>
      <t xml:space="preserve"> nel caso di società in cui almeno alcuni soci abbiano la responsabilità illimitata per i debiti della società </t>
    </r>
    <r>
      <rPr>
        <b/>
        <sz val="11"/>
        <color rgb="FFFF0000"/>
        <rFont val="Calibri"/>
        <family val="2"/>
        <scheme val="minor"/>
      </rPr>
      <t xml:space="preserve"> </t>
    </r>
    <r>
      <rPr>
        <b/>
        <sz val="11"/>
        <color rgb="FFFF0000"/>
        <rFont val="Calibri"/>
        <family val="2"/>
      </rPr>
      <t>(S.n.c.= società in nome collettivo, S.a.s.=società in accomandita semplice)</t>
    </r>
    <r>
      <rPr>
        <sz val="11"/>
        <color rgb="FFFF0000"/>
        <rFont val="Calibri"/>
        <family val="2"/>
      </rPr>
      <t xml:space="preserve"> </t>
    </r>
    <r>
      <rPr>
        <sz val="11"/>
        <color rgb="FFFF0000"/>
        <rFont val="Calibri"/>
        <family val="2"/>
        <scheme val="minor"/>
      </rPr>
      <t>(diverse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t>
    </r>
    <r>
      <rPr>
        <sz val="10"/>
        <rFont val="Arial"/>
        <family val="2"/>
      </rPr>
      <t>,
qualora abbia perso più della metà dei</t>
    </r>
    <r>
      <rPr>
        <b/>
        <sz val="11"/>
        <color rgb="FFFF0000"/>
        <rFont val="Calibri"/>
        <family val="2"/>
        <scheme val="minor"/>
      </rPr>
      <t xml:space="preserve"> fondi propri</t>
    </r>
    <r>
      <rPr>
        <sz val="10"/>
        <rFont val="Arial"/>
        <family val="2"/>
      </rPr>
      <t>, quali indicati nei conti della società, a causa di perdite cumulate. Ai fini della presente disposizione, per «società in cui almeno alcuni soci abbiano la responsabilità illimitata per i debiti della società» si intendono in particolare le tipologie di imprese di cui all'allegato II della direttiva 2013/34/UE;</t>
    </r>
  </si>
  <si>
    <t xml:space="preserve">Fondi Propri ultimo bilancio depositato  </t>
  </si>
  <si>
    <t>Fondi Propri ultimo bilancio depositato anno precedente</t>
  </si>
  <si>
    <r>
      <rPr>
        <b/>
        <sz val="11"/>
        <color theme="1"/>
        <rFont val="Calibri"/>
        <family val="2"/>
      </rPr>
      <t xml:space="preserve">C) </t>
    </r>
    <r>
      <rPr>
        <sz val="10"/>
        <rFont val="Arial"/>
        <family val="2"/>
      </rPr>
      <t xml:space="preserve">qualora l'impresa sia oggetto di </t>
    </r>
    <r>
      <rPr>
        <sz val="11"/>
        <color rgb="FFFF0000"/>
        <rFont val="Calibri"/>
        <family val="2"/>
        <scheme val="minor"/>
      </rPr>
      <t>procedura concorsuale per insolvenza</t>
    </r>
    <r>
      <rPr>
        <sz val="10"/>
        <rFont val="Arial"/>
        <family val="2"/>
      </rPr>
      <t xml:space="preserve"> o soddisfi le condizioni previste dal diritto nazionale per l'apertura nei suoi confronti di una tale procedura su richiesta dei suoi creditori</t>
    </r>
    <r>
      <rPr>
        <sz val="11"/>
        <color rgb="FFFF0000"/>
        <rFont val="Calibri"/>
        <family val="2"/>
        <scheme val="minor"/>
      </rPr>
      <t xml:space="preserve"> (segnali di rischio potrebbero essere ad esempio pregiudizievoli riportatti nella visura camerale come ad esempio pignoramenti con decreti ingiuntivi, protesti, ect.)</t>
    </r>
    <r>
      <rPr>
        <sz val="10"/>
        <rFont val="Arial"/>
        <family val="2"/>
      </rPr>
      <t>;</t>
    </r>
  </si>
  <si>
    <t>Le procedure concorsuali attualmente regolate dalla legge italiana sono:</t>
  </si>
  <si>
    <t>Esito controllo</t>
  </si>
  <si>
    <t>il fallimento</t>
  </si>
  <si>
    <t>il concordato preventivo</t>
  </si>
  <si>
    <t>la liquidazione coatta amministrativa</t>
  </si>
  <si>
    <t>l'amministrazione straordinaria delle grandi imprese in stato d'insolvenza</t>
  </si>
  <si>
    <t>l'amministrazione straordinaria speciale.</t>
  </si>
  <si>
    <t>FONTI PER I CONTROLLI: VISURA CAMERALE - ALTRO (specificare)</t>
  </si>
  <si>
    <r>
      <rPr>
        <b/>
        <sz val="11"/>
        <color theme="1"/>
        <rFont val="Calibri"/>
        <family val="2"/>
      </rPr>
      <t>D)</t>
    </r>
    <r>
      <rPr>
        <sz val="10"/>
        <rFont val="Arial"/>
        <family val="2"/>
      </rPr>
      <t xml:space="preserve"> qualora l'impresa abbia ricevuto un </t>
    </r>
    <r>
      <rPr>
        <sz val="11"/>
        <color rgb="FFFF0000"/>
        <rFont val="Calibri"/>
        <family val="2"/>
        <scheme val="minor"/>
      </rPr>
      <t>aiuto per il salvataggio e non abbia ancora rimborsato il prestito o revocato la garanzia</t>
    </r>
    <r>
      <rPr>
        <sz val="10"/>
        <rFont val="Arial"/>
        <family val="2"/>
      </rPr>
      <t xml:space="preserve">, o abbia ricevuto un </t>
    </r>
    <r>
      <rPr>
        <sz val="11"/>
        <color rgb="FFFF0000"/>
        <rFont val="Calibri"/>
        <family val="2"/>
        <scheme val="minor"/>
      </rPr>
      <t>aiuto per la ristrutturazione</t>
    </r>
    <r>
      <rPr>
        <sz val="10"/>
        <rFont val="Arial"/>
        <family val="2"/>
      </rPr>
      <t xml:space="preserve"> e sia ancora soggetta a un</t>
    </r>
    <r>
      <rPr>
        <sz val="11"/>
        <color rgb="FFFF0000"/>
        <rFont val="Calibri"/>
        <family val="2"/>
        <scheme val="minor"/>
      </rPr>
      <t xml:space="preserve"> piano di ristrutturazione</t>
    </r>
    <r>
      <rPr>
        <sz val="10"/>
        <rFont val="Arial"/>
        <family val="2"/>
      </rPr>
      <t>;</t>
    </r>
  </si>
  <si>
    <r>
      <rPr>
        <b/>
        <sz val="11"/>
        <color theme="1"/>
        <rFont val="Calibri"/>
        <family val="2"/>
      </rPr>
      <t>E)</t>
    </r>
    <r>
      <rPr>
        <sz val="10"/>
        <rFont val="Arial"/>
        <family val="2"/>
      </rPr>
      <t xml:space="preserve"> nel caso di un'</t>
    </r>
    <r>
      <rPr>
        <sz val="11"/>
        <color rgb="FFFF0000"/>
        <rFont val="Calibri"/>
        <family val="2"/>
        <scheme val="minor"/>
      </rPr>
      <t>impresa diversa da una PMI</t>
    </r>
    <r>
      <rPr>
        <sz val="10"/>
        <rFont val="Arial"/>
        <family val="2"/>
      </rPr>
      <t xml:space="preserve">, qualora, negli ultimi due anni:
</t>
    </r>
  </si>
  <si>
    <r>
      <t xml:space="preserve">1) il rapporto debito/patrimonio netto contabile dell'impresa sia stato superiore a 7,5; </t>
    </r>
    <r>
      <rPr>
        <b/>
        <sz val="11"/>
        <color theme="1"/>
        <rFont val="Calibri"/>
        <family val="2"/>
      </rPr>
      <t xml:space="preserve"> e</t>
    </r>
  </si>
  <si>
    <t>Valore da ultimo Bilancio depostitato</t>
  </si>
  <si>
    <t>Valore da Bilancio precedente</t>
  </si>
  <si>
    <t>DEBITO=</t>
  </si>
  <si>
    <t>PATRIMONIO NETTO=</t>
  </si>
  <si>
    <t>&amp;</t>
  </si>
  <si>
    <t>2) il quoziente di copertura degli interessi dell'impresa (EBITDA/interessi) sia stato inferiore a 1,0;</t>
  </si>
  <si>
    <t>EBITDA=</t>
  </si>
  <si>
    <t>INTERESSI=</t>
  </si>
  <si>
    <t>Legenda:</t>
  </si>
  <si>
    <t xml:space="preserve">"- EBITDA="Differenza tra valore della produzione e costi della produzione" dal conto economico 
 - Capitale Sociale= Capitale Sociale evidenziato nel PASSIVO voce A) titolo I) del Bilancio depositato; 
 - Interessi="Interessi e altri Oneri finanziari" (dalla Voce "C17" contro economico )
 - DEBITO= TOTALE DEBITI (dalla voce D del passivo dello stato patrimoniale) 
</t>
  </si>
  <si>
    <r>
      <rPr>
        <b/>
        <sz val="16"/>
        <color rgb="FF002060"/>
        <rFont val="Calibri"/>
        <family val="2"/>
        <scheme val="minor"/>
      </rPr>
      <t>DIMENSIONE D’IMPRESA</t>
    </r>
    <r>
      <rPr>
        <sz val="11"/>
        <color rgb="FF002060"/>
        <rFont val="Calibri"/>
        <family val="2"/>
        <scheme val="minor"/>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color rgb="FF002060"/>
        <rFont val="Calibri"/>
        <family val="2"/>
        <scheme val="minor"/>
      </rPr>
      <t xml:space="preserve">
</t>
    </r>
    <r>
      <rPr>
        <sz val="11"/>
        <color rgb="FF002060"/>
        <rFont val="Calibri"/>
        <family val="2"/>
        <scheme val="minor"/>
      </rPr>
      <t>Nel  dettaglio,  una  PMI</t>
    </r>
    <r>
      <rPr>
        <vertAlign val="superscript"/>
        <sz val="11"/>
        <color rgb="FF002060"/>
        <rFont val="Calibri"/>
        <family val="2"/>
        <scheme val="minor"/>
      </rPr>
      <t xml:space="preserve">2   </t>
    </r>
    <r>
      <rPr>
        <sz val="11"/>
        <color rgb="FF002060"/>
        <rFont val="Calibri"/>
        <family val="2"/>
        <scheme val="minor"/>
      </rPr>
      <t>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</si>
  <si>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</si>
  <si>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</si>
  <si>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</si>
  <si>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</si>
  <si>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</si>
  <si>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r>
      <t>un’impresa che occupa tra 50 e 250 persone (escluso) persone e che realizza un fatturato annuo compreso tra 10 e 50 milioni d euro e/o un totale di bilancio annuo compreso tra 10 e 43 milioni di euro.</t>
    </r>
    <r>
      <rPr>
        <vertAlign val="superscript"/>
        <sz val="11"/>
        <color rgb="FF002060"/>
        <rFont val="Calibri"/>
        <family val="2"/>
        <scheme val="minor"/>
      </rPr>
      <t>3</t>
    </r>
  </si>
  <si>
    <t>Grande Impresa</t>
  </si>
  <si>
    <r>
      <t xml:space="preserve">un’impresa  che  non  soddisfa  i  requisiti  della  PMI.  In  questa  categoria  un sottogruppo  di  imprese  è  rappresentato  dalle  </t>
    </r>
    <r>
      <rPr>
        <b/>
        <i/>
        <sz val="11"/>
        <color rgb="FF002060"/>
        <rFont val="Calibri"/>
        <family val="2"/>
        <scheme val="minor"/>
      </rPr>
      <t>MidCap</t>
    </r>
    <r>
      <rPr>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</si>
  <si>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</si>
  <si>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</si>
  <si>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r>
      <t>- detiene meno del 25 % (capitale o diritti di voto) in un’altra impresa e/o
- è partecipata da un’altra impresa per una quota inferiore al 25% (capitale o diritti di voto).</t>
    </r>
    <r>
      <rPr>
        <vertAlign val="superscript"/>
        <sz val="11"/>
        <color rgb="FF002060"/>
        <rFont val="Calibri"/>
        <family val="2"/>
        <scheme val="minor"/>
      </rPr>
      <t xml:space="preserve">4
</t>
    </r>
    <r>
      <rPr>
        <b/>
        <i/>
        <sz val="11"/>
        <color rgb="FF002060"/>
        <rFont val="Calibri"/>
        <family val="2"/>
        <scheme val="minor"/>
      </rPr>
      <t>Per il calcolo degli effettivi e dei dati di bilancio si utilizzano quelli della sola impresa che presenta domanda di agevolazione</t>
    </r>
  </si>
  <si>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</si>
  <si>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</si>
  <si>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</si>
  <si>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t>
    </r>
    <r>
      <rPr>
        <b/>
        <i/>
        <sz val="11"/>
        <color rgb="FF002060"/>
        <rFont val="Calibri"/>
        <family val="2"/>
        <scheme val="minor"/>
      </rPr>
      <t xml:space="preserve">Per   il   calcolo   degli   effettivi   e   dei   dati   di   bilancio   si   sommano   a   quelli dell’impresa  che  presenta  domanda  di  agevolazione  </t>
    </r>
    <r>
      <rPr>
        <b/>
        <i/>
        <u/>
        <sz val="11"/>
        <color rgb="FF002060"/>
        <rFont val="Calibri"/>
        <family val="2"/>
        <scheme val="minor"/>
      </rPr>
      <t>tutti</t>
    </r>
    <r>
      <rPr>
        <b/>
        <i/>
        <sz val="11"/>
        <color rgb="FF002060"/>
        <rFont val="Calibri"/>
        <family val="2"/>
        <scheme val="minor"/>
      </rPr>
      <t xml:space="preserve">  gli  effettivi  e  gli elementi finanziari dell’altra impresa/e</t>
    </r>
  </si>
  <si>
    <r>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r>
    <r>
      <rPr>
        <vertAlign val="superscript"/>
        <sz val="11"/>
        <color rgb="FF002060"/>
        <rFont val="Calibri"/>
        <family val="2"/>
        <scheme val="minor"/>
      </rPr>
      <t>5</t>
    </r>
    <r>
      <rPr>
        <sz val="11"/>
        <color rgb="FF002060"/>
        <rFont val="Calibri"/>
        <family val="2"/>
        <scheme val="minor"/>
      </rPr>
      <t>.</t>
    </r>
  </si>
  <si>
    <t>Esempi di calcolo della dimensione d’impresa</t>
  </si>
  <si>
    <t>Esempio 1</t>
  </si>
  <si>
    <r>
      <rPr>
        <u/>
        <sz val="11"/>
        <color rgb="FF002060"/>
        <rFont val="Calibri"/>
        <family val="2"/>
        <scheme val="minor"/>
      </rPr>
      <t>Situazione:</t>
    </r>
    <r>
      <rPr>
        <sz val="11"/>
        <color rgb="FF002060"/>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color rgb="FF002060"/>
        <rFont val="Calibri"/>
        <family val="2"/>
        <scheme val="minor"/>
      </rPr>
      <t>Calcolo per la determinazione della dimensione d’impresa:</t>
    </r>
    <r>
      <rPr>
        <sz val="11"/>
        <color rgb="FF002060"/>
        <rFont val="Calibri"/>
        <family val="2"/>
        <scheme val="minor"/>
      </rPr>
      <t xml:space="preserve">
Totale dell’impresa A: 100% di A + 25%di B + 33% di C + 49% di D
</t>
    </r>
  </si>
  <si>
    <t>Esempio 2</t>
  </si>
  <si>
    <r>
      <rPr>
        <u/>
        <sz val="11"/>
        <color rgb="FF002060"/>
        <rFont val="Calibri"/>
        <family val="2"/>
        <scheme val="minor"/>
      </rPr>
      <t>Situazione:</t>
    </r>
    <r>
      <rPr>
        <sz val="11"/>
        <color rgb="FF002060"/>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color rgb="FF002060"/>
        <rFont val="Calibri"/>
        <family val="2"/>
        <scheme val="minor"/>
      </rPr>
      <t>Calcolo per la determinazione della dimensione d’impresa:</t>
    </r>
    <r>
      <rPr>
        <sz val="11"/>
        <color rgb="FF002060"/>
        <rFont val="Calibri"/>
        <family val="2"/>
        <scheme val="minor"/>
      </rPr>
      <t xml:space="preserve">
Totale dell’impresa A: 100% di A+ 100% di B + 100% di C + 100% di D
</t>
    </r>
  </si>
  <si>
    <t>Esempio 3</t>
  </si>
  <si>
    <t xml:space="preserve">Situazione:
L’impresa A (che presenta domanda di agevolazione) è collegata all’impresa B mediante la partecipazione del 60% che B detiene nell’impresa A.
L’impresa B ha anche due imprese associate, le imprese C e D, che possiedono rispettivamente il 32% e il 25% di B.
Calcolo per la determinazione della dimensione d’impresa:
Per calcolare i dati dell’impresa A, bisogna aggiungere il 100% dei dati di B + il 32% dei dati di C + il 25% dei dati di D.
Totale dell’impresa A = 100% di A + 100% di B + 32% di C + 25 % di D
</t>
  </si>
  <si>
    <t>Esempio 4</t>
  </si>
  <si>
    <r>
      <rPr>
        <u/>
        <sz val="11"/>
        <color rgb="FF002060"/>
        <rFont val="Calibri"/>
        <family val="2"/>
        <scheme val="minor"/>
      </rPr>
      <t>Situazione:</t>
    </r>
    <r>
      <rPr>
        <sz val="11"/>
        <color rgb="FF002060"/>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color rgb="FF002060"/>
        <rFont val="Calibri"/>
        <family val="2"/>
        <scheme val="minor"/>
      </rPr>
      <t>Calcolo per la determinazione della dimensione d’impresa:</t>
    </r>
    <r>
      <rPr>
        <sz val="11"/>
        <color rgb="FF002060"/>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</si>
  <si>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r>
      <rPr>
        <sz val="9"/>
        <rFont val="Cambria"/>
        <family val="1"/>
      </rPr>
      <t xml:space="preserve">
</t>
    </r>
    <r>
      <rPr>
        <vertAlign val="superscript"/>
        <sz val="6"/>
        <rFont val="Cambria"/>
        <family val="1"/>
      </rPr>
      <t xml:space="preserve">2 </t>
    </r>
    <r>
      <rPr>
        <sz val="9"/>
        <rFont val="Cambria"/>
        <family val="1"/>
      </rPr>
      <t xml:space="preserve">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t>
    </r>
    <r>
      <rPr>
        <vertAlign val="superscript"/>
        <sz val="6"/>
        <rFont val="Cambria"/>
        <family val="1"/>
      </rPr>
      <t xml:space="preserve">3  </t>
    </r>
    <r>
      <rPr>
        <sz val="9"/>
        <rFont val="Cambria"/>
        <family val="1"/>
      </rPr>
      <t>Tale definizione può essere ricavata per differenza tra quella di PMI e quella di piccola impresa presenti nel Regolamento comunitario.</t>
    </r>
  </si>
  <si>
    <r>
      <rPr>
        <vertAlign val="superscript"/>
        <sz val="6"/>
        <rFont val="Cambria"/>
        <family val="1"/>
      </rPr>
      <t xml:space="preserve">4  </t>
    </r>
    <r>
      <rPr>
        <sz val="9"/>
        <rFont val="Cambria"/>
        <family val="1"/>
      </rPr>
      <t xml:space="preserve">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t>
    </r>
    <r>
      <rPr>
        <vertAlign val="superscript"/>
        <sz val="6"/>
        <rFont val="Cambria"/>
        <family val="1"/>
      </rPr>
      <t xml:space="preserve">5  </t>
    </r>
    <r>
      <rPr>
        <sz val="9"/>
        <rFont val="Cambria"/>
        <family val="1"/>
      </rPr>
      <t>Gli apprendisti con contratto di apprendistato e gli studenti con contratto di formazione non sono considerati come facenti parte degli effettivi. Non è inoltre contabilizzata la durata dei congedi di maternità o parentali.</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</si>
  <si>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</si>
  <si>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Audit</t>
    </r>
    <r>
      <rPr>
        <sz val="10"/>
        <rFont val="Arial"/>
        <family val="2"/>
      </rPr>
      <t>: Ministero del Lavoro e delle Politiche Sociali -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</si>
  <si>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</si>
  <si>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</si>
  <si>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</si>
  <si>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t>A seguito dell'analisi delle controdeduzioni fornite dall'OI con nota prot. n. del... , questa Autorità rappresenta, per sezione, il proprio giudizio finale.</t>
  </si>
  <si>
    <t>Art. 107 TFUE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</si>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</sst>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 numFmtId="168" formatCode="dd/mm/yy;@"/>
    <numFmt numFmtId="169" formatCode="_-&quot;€&quot;\ * #,##0.00_-;\-&quot;€&quot;\ * #,##0.00_-;_-&quot;€&quot;\ * &quot;-&quot;??_-;_-@_-"/>
    <numFmt numFmtId="170" formatCode="_-* #,##0_-;\-* #,##0_-;_-* &quot;-&quot;??_-;_-@_-"/>
  </numFmts>
  <fonts count="8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
      <i/>
      <sz val="11"/>
      <color rgb="FF7F7F7F"/>
      <name val="Calibri"/>
      <family val="2"/>
      <scheme val="minor"/>
    </font>
    <font>
      <b/>
      <sz val="10"/>
      <name val="Arial"/>
      <family val="2"/>
      <charset val="1"/>
    </font>
    <font>
      <i/>
      <sz val="8"/>
      <name val="Times New Roman"/>
      <family val="1"/>
    </font>
    <font>
      <i/>
      <sz val="7"/>
      <name val="Calibri "/>
    </font>
    <font>
      <i/>
      <sz val="7"/>
      <name val="Calibri"/>
      <family val="2"/>
    </font>
    <font>
      <sz val="11"/>
      <color rgb="FFFF0000"/>
      <name val="Calibri"/>
      <family val="2"/>
      <scheme val="minor"/>
    </font>
    <font>
      <b/>
      <sz val="11"/>
      <color theme="1"/>
      <name val="Calibri"/>
      <family val="2"/>
      <scheme val="minor"/>
    </font>
    <font>
      <b/>
      <sz val="10"/>
      <color indexed="8"/>
      <name val="Arial"/>
      <family val="2"/>
    </font>
    <font>
      <sz val="10"/>
      <color theme="1"/>
      <name val="Calibri"/>
      <family val="2"/>
      <scheme val="minor"/>
    </font>
    <font>
      <i/>
      <sz val="10"/>
      <color theme="1"/>
      <name val="Calibri"/>
      <family val="2"/>
      <scheme val="minor"/>
    </font>
    <font>
      <b/>
      <i/>
      <sz val="10"/>
      <color indexed="8"/>
      <name val="Arial"/>
      <family val="2"/>
    </font>
    <font>
      <sz val="10"/>
      <color theme="1"/>
      <name val="Wingdings"/>
      <charset val="2"/>
    </font>
    <font>
      <sz val="10"/>
      <name val="Calibri"/>
      <family val="2"/>
      <scheme val="minor"/>
    </font>
    <font>
      <i/>
      <sz val="10"/>
      <name val="Calibri"/>
      <family val="2"/>
      <scheme val="minor"/>
    </font>
    <font>
      <b/>
      <sz val="10"/>
      <color theme="1"/>
      <name val="Calibri"/>
      <family val="2"/>
      <scheme val="minor"/>
    </font>
    <font>
      <sz val="10"/>
      <name val="Wingdings"/>
      <charset val="2"/>
    </font>
    <font>
      <b/>
      <sz val="11"/>
      <color indexed="10"/>
      <name val="Calibri"/>
      <family val="2"/>
    </font>
    <font>
      <b/>
      <sz val="11"/>
      <color indexed="8"/>
      <name val="Calibri"/>
      <family val="2"/>
    </font>
    <font>
      <sz val="12"/>
      <color indexed="8"/>
      <name val="Times New Roman"/>
      <family val="1"/>
    </font>
    <font>
      <b/>
      <sz val="11"/>
      <name val="Calibri"/>
      <family val="2"/>
    </font>
    <font>
      <sz val="10"/>
      <color rgb="FF666666"/>
      <name val="Trebuchet MS"/>
      <family val="2"/>
    </font>
    <font>
      <sz val="11"/>
      <color indexed="8"/>
      <name val="Calibri"/>
      <family val="2"/>
    </font>
    <font>
      <sz val="10"/>
      <color indexed="8"/>
      <name val="Calibri"/>
      <family val="2"/>
    </font>
    <font>
      <sz val="9"/>
      <color indexed="8"/>
      <name val="Calibri"/>
      <family val="2"/>
    </font>
    <font>
      <u/>
      <sz val="11"/>
      <color theme="10"/>
      <name val="Calibri"/>
      <family val="2"/>
      <scheme val="minor"/>
    </font>
    <font>
      <sz val="6"/>
      <color rgb="FF000000"/>
      <name val="Trebuchet MS"/>
      <family val="2"/>
    </font>
    <font>
      <b/>
      <sz val="11"/>
      <color rgb="FFFF0000"/>
      <name val="Calibri"/>
      <family val="2"/>
      <scheme val="minor"/>
    </font>
    <font>
      <sz val="11"/>
      <color rgb="FFFF0000"/>
      <name val="Calibri"/>
      <family val="2"/>
    </font>
    <font>
      <b/>
      <sz val="11"/>
      <color rgb="FFFF0000"/>
      <name val="Calibri"/>
      <family val="2"/>
    </font>
    <font>
      <b/>
      <sz val="11"/>
      <color theme="1"/>
      <name val="Calibri"/>
      <family val="2"/>
    </font>
    <font>
      <u/>
      <sz val="11"/>
      <color theme="8" tint="-0.249977111117893"/>
      <name val="Calibri"/>
      <family val="2"/>
      <scheme val="minor"/>
    </font>
    <font>
      <sz val="11"/>
      <color theme="8" tint="-0.249977111117893"/>
      <name val="Calibri"/>
      <family val="2"/>
      <scheme val="minor"/>
    </font>
    <font>
      <sz val="10"/>
      <color rgb="FF000000"/>
      <name val="Times New Roman"/>
      <family val="1"/>
    </font>
    <font>
      <sz val="11"/>
      <color rgb="FF002060"/>
      <name val="Calibri"/>
      <family val="2"/>
      <scheme val="minor"/>
    </font>
    <font>
      <b/>
      <sz val="16"/>
      <color rgb="FF002060"/>
      <name val="Calibri"/>
      <family val="2"/>
      <scheme val="minor"/>
    </font>
    <font>
      <vertAlign val="superscript"/>
      <sz val="11"/>
      <color rgb="FF002060"/>
      <name val="Calibri"/>
      <family val="2"/>
      <scheme val="minor"/>
    </font>
    <font>
      <b/>
      <i/>
      <sz val="11"/>
      <color rgb="FF002060"/>
      <name val="Calibri"/>
      <family val="2"/>
      <scheme val="minor"/>
    </font>
    <font>
      <b/>
      <i/>
      <u/>
      <sz val="11"/>
      <color rgb="FF002060"/>
      <name val="Calibri"/>
      <family val="2"/>
      <scheme val="minor"/>
    </font>
    <font>
      <b/>
      <sz val="12"/>
      <color rgb="FF002060"/>
      <name val="Calibri"/>
      <family val="2"/>
      <scheme val="minor"/>
    </font>
    <font>
      <sz val="12"/>
      <color rgb="FF002060"/>
      <name val="Calibri"/>
      <family val="2"/>
      <scheme val="minor"/>
    </font>
    <font>
      <b/>
      <sz val="11"/>
      <color rgb="FF002060"/>
      <name val="Calibri"/>
      <family val="2"/>
      <scheme val="minor"/>
    </font>
    <font>
      <u/>
      <sz val="11"/>
      <color rgb="FF002060"/>
      <name val="Calibri"/>
      <family val="2"/>
      <scheme val="minor"/>
    </font>
    <font>
      <sz val="10"/>
      <name val="Cambria"/>
      <family val="1"/>
    </font>
    <font>
      <sz val="9"/>
      <name val="Cambria"/>
      <family val="1"/>
    </font>
    <font>
      <vertAlign val="superscript"/>
      <sz val="6"/>
      <name val="Cambria"/>
      <family val="1"/>
    </font>
  </fonts>
  <fills count="2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9"/>
        <bgColor indexed="64"/>
      </patternFill>
    </fill>
    <fill>
      <patternFill patternType="solid">
        <fgColor rgb="FFF9F9F9"/>
        <bgColor indexed="64"/>
      </patternFill>
    </fill>
    <fill>
      <patternFill patternType="solid">
        <fgColor rgb="FFEDEFF0"/>
        <bgColor indexed="64"/>
      </patternFill>
    </fill>
    <fill>
      <patternFill patternType="solid">
        <fgColor theme="9" tint="0.59999389629810485"/>
        <bgColor indexed="64"/>
      </patternFill>
    </fill>
    <fill>
      <patternFill patternType="solid">
        <fgColor rgb="FF92D050"/>
        <bgColor indexed="64"/>
      </patternFill>
    </fill>
    <fill>
      <patternFill patternType="solid">
        <fgColor rgb="FFE3E9EE"/>
      </patternFill>
    </fill>
  </fills>
  <borders count="9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medium">
        <color indexed="8"/>
      </right>
      <top style="medium">
        <color indexed="64"/>
      </top>
      <bottom/>
      <diagonal/>
    </border>
    <border>
      <left style="medium">
        <color indexed="8"/>
      </left>
      <right style="medium">
        <color indexed="8"/>
      </right>
      <top/>
      <bottom/>
      <diagonal/>
    </border>
    <border>
      <left style="thin">
        <color indexed="64"/>
      </left>
      <right style="thin">
        <color indexed="64"/>
      </right>
      <top/>
      <bottom style="thin">
        <color indexed="64"/>
      </bottom>
      <diagonal/>
    </border>
    <border>
      <left/>
      <right/>
      <top/>
      <bottom style="medium">
        <color rgb="FFE7E7E7"/>
      </bottom>
      <diagonal/>
    </border>
    <border>
      <left/>
      <right/>
      <top/>
      <bottom style="thin">
        <color rgb="FF174683"/>
      </bottom>
      <diagonal/>
    </border>
    <border>
      <left/>
      <right/>
      <top style="thin">
        <color rgb="FF174683"/>
      </top>
      <bottom style="thin">
        <color rgb="FF174683"/>
      </bottom>
      <diagonal/>
    </border>
    <border>
      <left/>
      <right/>
      <top style="thin">
        <color rgb="FF174683"/>
      </top>
      <bottom/>
      <diagonal/>
    </border>
    <border>
      <left style="thin">
        <color rgb="FF002060"/>
      </left>
      <right style="thin">
        <color rgb="FF002060"/>
      </right>
      <top style="thin">
        <color rgb="FF002060"/>
      </top>
      <bottom style="thin">
        <color rgb="FF002060"/>
      </bottom>
      <diagonal/>
    </border>
  </borders>
  <cellStyleXfs count="25">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164" fontId="7" fillId="0" borderId="0" applyFont="0" applyFill="0" applyBorder="0" applyAlignment="0" applyProtection="0"/>
    <xf numFmtId="0" fontId="3"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37" fillId="0" borderId="0" applyNumberFormat="0" applyFill="0" applyBorder="0" applyAlignment="0" applyProtection="0"/>
    <xf numFmtId="0" fontId="1" fillId="0" borderId="0"/>
    <xf numFmtId="169" fontId="58" fillId="0" borderId="0" applyFont="0" applyFill="0" applyBorder="0" applyAlignment="0" applyProtection="0"/>
    <xf numFmtId="0" fontId="61" fillId="0" borderId="0" applyNumberForma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69" fillId="0" borderId="0"/>
  </cellStyleXfs>
  <cellXfs count="900">
    <xf numFmtId="0" fontId="0" fillId="0" borderId="0" xfId="0"/>
    <xf numFmtId="0" fontId="7" fillId="0" borderId="0" xfId="0" applyFont="1"/>
    <xf numFmtId="0" fontId="7" fillId="0" borderId="0" xfId="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Border="1" applyAlignment="1">
      <alignment vertical="center" wrapText="1"/>
    </xf>
    <xf numFmtId="0" fontId="11" fillId="0" borderId="8" xfId="2" applyFont="1" applyBorder="1" applyAlignment="1">
      <alignment horizontal="center" vertical="center" wrapText="1"/>
    </xf>
    <xf numFmtId="0" fontId="7" fillId="0" borderId="0" xfId="1" applyAlignment="1">
      <alignment vertical="center" wrapText="1"/>
    </xf>
    <xf numFmtId="0" fontId="7" fillId="0" borderId="8" xfId="1" applyBorder="1" applyAlignment="1">
      <alignment vertical="center" wrapText="1"/>
    </xf>
    <xf numFmtId="0" fontId="7" fillId="4" borderId="8" xfId="1" applyFill="1" applyBorder="1" applyAlignment="1">
      <alignment horizontal="justify" vertical="center" wrapText="1"/>
    </xf>
    <xf numFmtId="0" fontId="7" fillId="0" borderId="9" xfId="1" applyBorder="1" applyAlignment="1">
      <alignment vertical="center" wrapText="1"/>
    </xf>
    <xf numFmtId="0" fontId="7" fillId="0" borderId="9" xfId="1" applyBorder="1" applyAlignment="1">
      <alignment vertical="center"/>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Border="1" applyAlignment="1">
      <alignment horizontal="justify" vertical="center" wrapText="1"/>
    </xf>
    <xf numFmtId="0" fontId="7" fillId="0" borderId="9" xfId="1" applyBorder="1" applyAlignment="1">
      <alignment horizontal="justify" vertical="center" wrapText="1"/>
    </xf>
    <xf numFmtId="0" fontId="7" fillId="0" borderId="19" xfId="1" applyBorder="1" applyAlignment="1">
      <alignment horizontal="justify" vertical="center" wrapText="1"/>
    </xf>
    <xf numFmtId="0" fontId="7" fillId="0" borderId="19" xfId="1" applyBorder="1" applyAlignment="1">
      <alignment vertical="center" wrapText="1"/>
    </xf>
    <xf numFmtId="0" fontId="7" fillId="0" borderId="20" xfId="1" applyBorder="1" applyAlignment="1">
      <alignment horizontal="justify" vertical="center" wrapText="1"/>
    </xf>
    <xf numFmtId="0" fontId="7" fillId="0" borderId="0" xfId="1" applyAlignment="1">
      <alignment horizontal="justify" vertical="center" wrapText="1"/>
    </xf>
    <xf numFmtId="0" fontId="11" fillId="0" borderId="0" xfId="2" applyFont="1" applyAlignment="1">
      <alignment horizontal="center" vertical="center" wrapText="1"/>
    </xf>
    <xf numFmtId="0" fontId="7" fillId="0" borderId="0" xfId="1" applyAlignment="1">
      <alignment horizontal="left" vertical="center" wrapText="1"/>
    </xf>
    <xf numFmtId="0" fontId="7" fillId="0" borderId="7" xfId="1" applyBorder="1" applyAlignment="1">
      <alignment horizontal="center" vertical="center"/>
    </xf>
    <xf numFmtId="0" fontId="7" fillId="0" borderId="0" xfId="1" applyAlignment="1">
      <alignment horizontal="center"/>
    </xf>
    <xf numFmtId="0" fontId="7" fillId="0" borderId="0" xfId="1" applyAlignment="1">
      <alignment vertical="center"/>
    </xf>
    <xf numFmtId="0" fontId="7" fillId="0" borderId="0" xfId="2" applyAlignment="1">
      <alignment vertical="center"/>
    </xf>
    <xf numFmtId="0" fontId="10" fillId="4" borderId="0" xfId="2" applyFont="1" applyFill="1" applyAlignment="1">
      <alignment horizontal="left" vertical="center"/>
    </xf>
    <xf numFmtId="0" fontId="7" fillId="4" borderId="0" xfId="2" applyFill="1" applyAlignment="1">
      <alignment vertical="center"/>
    </xf>
    <xf numFmtId="0" fontId="9" fillId="6" borderId="7" xfId="2" applyFont="1" applyFill="1" applyBorder="1" applyAlignment="1">
      <alignment vertical="center" wrapText="1"/>
    </xf>
    <xf numFmtId="0" fontId="7" fillId="4" borderId="8" xfId="2" applyFill="1" applyBorder="1" applyAlignment="1">
      <alignment horizontal="center" vertical="center"/>
    </xf>
    <xf numFmtId="0" fontId="9" fillId="0" borderId="21" xfId="1" applyFont="1" applyBorder="1" applyAlignment="1">
      <alignment horizontal="center" vertical="center"/>
    </xf>
    <xf numFmtId="0" fontId="7" fillId="0" borderId="22" xfId="1" applyBorder="1" applyAlignment="1">
      <alignment horizontal="justify" vertical="center" wrapText="1"/>
    </xf>
    <xf numFmtId="0" fontId="0" fillId="0" borderId="8" xfId="1" applyFont="1" applyBorder="1" applyAlignment="1">
      <alignment horizontal="justify" vertical="center" wrapText="1"/>
    </xf>
    <xf numFmtId="0" fontId="7" fillId="0" borderId="0" xfId="0" applyFont="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9" fillId="0" borderId="7" xfId="0" applyFont="1" applyBorder="1" applyAlignment="1">
      <alignment horizontal="center" vertical="center" wrapText="1"/>
    </xf>
    <xf numFmtId="0" fontId="10" fillId="3" borderId="29" xfId="2" applyFont="1" applyFill="1" applyBorder="1" applyAlignment="1">
      <alignment horizontal="center" vertical="center" wrapText="1"/>
    </xf>
    <xf numFmtId="0" fontId="10" fillId="3" borderId="30" xfId="2" applyFont="1" applyFill="1" applyBorder="1" applyAlignment="1">
      <alignment vertical="center" wrapText="1"/>
    </xf>
    <xf numFmtId="0" fontId="10" fillId="3" borderId="30" xfId="2" applyFont="1" applyFill="1" applyBorder="1" applyAlignment="1">
      <alignment horizontal="center" vertical="center" wrapText="1"/>
    </xf>
    <xf numFmtId="0" fontId="10" fillId="3" borderId="31"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Border="1" applyAlignment="1">
      <alignment vertical="center" wrapText="1"/>
    </xf>
    <xf numFmtId="0" fontId="7" fillId="0" borderId="6" xfId="1" applyBorder="1" applyAlignment="1">
      <alignment vertical="center" wrapText="1"/>
    </xf>
    <xf numFmtId="0" fontId="7" fillId="0" borderId="32"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11" fillId="4" borderId="8" xfId="2" applyFont="1" applyFill="1" applyBorder="1" applyAlignment="1">
      <alignment horizontal="center" vertical="center" wrapText="1"/>
    </xf>
    <xf numFmtId="0" fontId="7" fillId="4" borderId="8" xfId="1" applyFill="1" applyBorder="1" applyAlignment="1">
      <alignment vertical="center" wrapText="1"/>
    </xf>
    <xf numFmtId="0" fontId="16" fillId="4" borderId="9" xfId="0" applyFont="1" applyFill="1" applyBorder="1" applyAlignment="1">
      <alignment vertical="center" wrapText="1"/>
    </xf>
    <xf numFmtId="166" fontId="9" fillId="7" borderId="37" xfId="1" applyNumberFormat="1" applyFont="1" applyFill="1" applyBorder="1" applyAlignment="1">
      <alignment vertical="center"/>
    </xf>
    <xf numFmtId="0" fontId="9" fillId="0" borderId="21" xfId="1" applyFont="1" applyBorder="1" applyAlignment="1">
      <alignment horizontal="center" vertical="center" wrapText="1"/>
    </xf>
    <xf numFmtId="0" fontId="7" fillId="0" borderId="22" xfId="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9" fillId="0" borderId="8" xfId="2" applyFont="1" applyBorder="1" applyAlignment="1">
      <alignment horizontal="center" vertical="center" wrapText="1"/>
    </xf>
    <xf numFmtId="0" fontId="7" fillId="4" borderId="8" xfId="2" applyFill="1" applyBorder="1" applyAlignment="1">
      <alignment horizontal="center" vertical="center" wrapText="1"/>
    </xf>
    <xf numFmtId="0" fontId="7" fillId="4" borderId="9" xfId="2" applyFill="1" applyBorder="1" applyAlignment="1">
      <alignment horizontal="center" vertical="center" wrapText="1"/>
    </xf>
    <xf numFmtId="0" fontId="9" fillId="0" borderId="45" xfId="0" applyFont="1" applyBorder="1" applyAlignment="1">
      <alignment horizontal="center" vertical="center" wrapText="1"/>
    </xf>
    <xf numFmtId="0" fontId="7" fillId="0" borderId="46" xfId="0" applyFont="1" applyBorder="1" applyAlignment="1">
      <alignment vertical="center" wrapText="1"/>
    </xf>
    <xf numFmtId="0" fontId="7" fillId="0" borderId="46" xfId="0" applyFont="1" applyBorder="1" applyAlignment="1">
      <alignment horizontal="center" vertical="center" wrapText="1"/>
    </xf>
    <xf numFmtId="0" fontId="7" fillId="0" borderId="48" xfId="0" applyFont="1" applyBorder="1" applyAlignment="1">
      <alignment vertical="center" wrapText="1"/>
    </xf>
    <xf numFmtId="0" fontId="0" fillId="0" borderId="46" xfId="0" applyBorder="1" applyAlignment="1">
      <alignment vertical="center" wrapText="1"/>
    </xf>
    <xf numFmtId="0" fontId="9" fillId="4" borderId="45" xfId="0" applyFont="1" applyFill="1" applyBorder="1" applyAlignment="1">
      <alignment horizontal="center" vertical="center" wrapText="1"/>
    </xf>
    <xf numFmtId="0" fontId="0" fillId="4" borderId="46" xfId="0" applyFill="1" applyBorder="1" applyAlignment="1">
      <alignment vertical="center" wrapText="1"/>
    </xf>
    <xf numFmtId="0" fontId="7" fillId="4" borderId="46" xfId="0" applyFont="1" applyFill="1" applyBorder="1" applyAlignment="1">
      <alignment horizontal="center" vertical="center" wrapText="1"/>
    </xf>
    <xf numFmtId="0" fontId="7" fillId="4" borderId="46" xfId="0" applyFont="1" applyFill="1" applyBorder="1" applyAlignment="1">
      <alignment vertical="center" wrapText="1"/>
    </xf>
    <xf numFmtId="0" fontId="7" fillId="4" borderId="48" xfId="0" applyFont="1" applyFill="1" applyBorder="1" applyAlignment="1">
      <alignment vertical="center" wrapText="1"/>
    </xf>
    <xf numFmtId="0" fontId="7" fillId="0" borderId="52" xfId="0" applyFont="1" applyBorder="1" applyAlignment="1">
      <alignment vertical="center" wrapText="1"/>
    </xf>
    <xf numFmtId="0" fontId="10" fillId="3" borderId="24" xfId="1" applyFont="1" applyFill="1" applyBorder="1" applyAlignment="1">
      <alignment horizontal="center" vertical="center" wrapText="1"/>
    </xf>
    <xf numFmtId="0" fontId="10" fillId="3" borderId="33" xfId="1" applyFont="1" applyFill="1" applyBorder="1" applyAlignment="1">
      <alignment horizontal="justify" vertical="center" wrapText="1"/>
    </xf>
    <xf numFmtId="0" fontId="10" fillId="3" borderId="33" xfId="1" applyFont="1" applyFill="1" applyBorder="1" applyAlignment="1">
      <alignment horizontal="center" vertical="center" wrapText="1"/>
    </xf>
    <xf numFmtId="0" fontId="10" fillId="3" borderId="34" xfId="1" applyFont="1" applyFill="1" applyBorder="1" applyAlignment="1">
      <alignment horizontal="center" vertical="center" wrapText="1"/>
    </xf>
    <xf numFmtId="0" fontId="9" fillId="0" borderId="53" xfId="0" applyFont="1" applyBorder="1" applyAlignment="1">
      <alignment horizontal="center" vertical="center" wrapText="1"/>
    </xf>
    <xf numFmtId="0" fontId="7" fillId="0" borderId="57" xfId="0" applyFont="1" applyBorder="1" applyAlignment="1">
      <alignment vertical="center" wrapText="1"/>
    </xf>
    <xf numFmtId="0" fontId="9" fillId="0" borderId="58" xfId="0" applyFont="1" applyBorder="1" applyAlignment="1">
      <alignment horizontal="center" vertical="center" wrapText="1"/>
    </xf>
    <xf numFmtId="0" fontId="7" fillId="0" borderId="61" xfId="0" applyFont="1" applyBorder="1" applyAlignment="1">
      <alignment vertical="center" wrapText="1"/>
    </xf>
    <xf numFmtId="0" fontId="7" fillId="0" borderId="33" xfId="1" applyBorder="1" applyAlignment="1">
      <alignment horizontal="justify" vertical="center" wrapText="1"/>
    </xf>
    <xf numFmtId="0" fontId="7" fillId="0" borderId="33" xfId="1" applyBorder="1" applyAlignment="1">
      <alignment vertical="center" wrapText="1"/>
    </xf>
    <xf numFmtId="0" fontId="11" fillId="0" borderId="33" xfId="2" applyFont="1" applyBorder="1" applyAlignment="1">
      <alignment horizontal="center" vertical="center" wrapText="1"/>
    </xf>
    <xf numFmtId="0" fontId="7" fillId="0" borderId="34" xfId="1" applyBorder="1" applyAlignment="1">
      <alignment horizontal="justify" vertical="center" wrapText="1"/>
    </xf>
    <xf numFmtId="0" fontId="9" fillId="0" borderId="24" xfId="1" applyFont="1" applyBorder="1" applyAlignment="1">
      <alignment horizontal="center" vertical="center"/>
    </xf>
    <xf numFmtId="0" fontId="0" fillId="0" borderId="19" xfId="1" applyFont="1" applyBorder="1" applyAlignment="1">
      <alignment horizontal="justify" vertical="center" wrapText="1"/>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4" borderId="19" xfId="2" applyFill="1" applyBorder="1" applyAlignment="1">
      <alignment horizontal="center" vertical="center"/>
    </xf>
    <xf numFmtId="0" fontId="7" fillId="4" borderId="19" xfId="2" applyFill="1" applyBorder="1" applyAlignment="1">
      <alignment horizontal="center" vertical="center" wrapText="1"/>
    </xf>
    <xf numFmtId="0" fontId="7" fillId="4" borderId="20" xfId="2" applyFill="1" applyBorder="1" applyAlignment="1">
      <alignment horizontal="center" vertical="center" wrapText="1"/>
    </xf>
    <xf numFmtId="0" fontId="9" fillId="0" borderId="0" xfId="2" applyFont="1" applyAlignment="1">
      <alignment horizontal="justify" vertical="center"/>
    </xf>
    <xf numFmtId="0" fontId="9" fillId="4" borderId="20" xfId="2" applyFont="1" applyFill="1" applyBorder="1" applyAlignment="1">
      <alignment horizontal="center" vertical="center" wrapText="1"/>
    </xf>
    <xf numFmtId="0" fontId="9" fillId="4" borderId="0" xfId="2" applyFont="1" applyFill="1" applyAlignment="1">
      <alignment vertical="center" wrapText="1"/>
    </xf>
    <xf numFmtId="0" fontId="7" fillId="0" borderId="0" xfId="2" applyAlignment="1">
      <alignment horizontal="center" vertical="center" wrapText="1"/>
    </xf>
    <xf numFmtId="0" fontId="9" fillId="0" borderId="0" xfId="2" applyFont="1" applyAlignment="1">
      <alignment vertical="center" wrapText="1"/>
    </xf>
    <xf numFmtId="0" fontId="7" fillId="0" borderId="0" xfId="2" applyAlignment="1">
      <alignment horizontal="center" vertical="center"/>
    </xf>
    <xf numFmtId="0" fontId="9" fillId="0" borderId="9" xfId="2" applyFont="1" applyBorder="1" applyAlignment="1">
      <alignment horizontal="center" vertical="center" wrapText="1"/>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165" fontId="9" fillId="0" borderId="0" xfId="4" applyNumberFormat="1" applyFont="1" applyFill="1" applyBorder="1" applyAlignment="1">
      <alignment horizontal="center" vertical="center" wrapText="1"/>
    </xf>
    <xf numFmtId="0" fontId="9" fillId="0" borderId="0" xfId="2" applyFont="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Alignment="1">
      <alignment horizontal="center" vertical="center" wrapText="1"/>
    </xf>
    <xf numFmtId="0" fontId="7" fillId="4" borderId="0" xfId="2" applyFill="1" applyAlignment="1">
      <alignment horizontal="center" vertical="center"/>
    </xf>
    <xf numFmtId="0" fontId="15" fillId="4" borderId="0" xfId="2" applyFont="1" applyFill="1" applyAlignment="1">
      <alignment horizontal="left" vertical="center" wrapText="1"/>
    </xf>
    <xf numFmtId="166" fontId="9" fillId="7" borderId="62" xfId="1" applyNumberFormat="1" applyFont="1" applyFill="1" applyBorder="1" applyAlignment="1">
      <alignment vertical="center"/>
    </xf>
    <xf numFmtId="0" fontId="9" fillId="0" borderId="0" xfId="2" applyFont="1" applyAlignment="1">
      <alignment vertical="center"/>
    </xf>
    <xf numFmtId="0" fontId="7"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44" fontId="7" fillId="4" borderId="8" xfId="11" applyFont="1" applyFill="1" applyBorder="1" applyAlignment="1">
      <alignment horizontal="center" vertical="center" wrapText="1"/>
    </xf>
    <xf numFmtId="44" fontId="7" fillId="4" borderId="19" xfId="11" applyFont="1" applyFill="1" applyBorder="1" applyAlignment="1">
      <alignment horizontal="center" vertical="center" wrapText="1"/>
    </xf>
    <xf numFmtId="0" fontId="9" fillId="4" borderId="19" xfId="2" applyFont="1" applyFill="1" applyBorder="1" applyAlignment="1">
      <alignment horizontal="center" vertical="center" wrapText="1"/>
    </xf>
    <xf numFmtId="9" fontId="9" fillId="4" borderId="19" xfId="5" applyFont="1" applyFill="1" applyBorder="1" applyAlignment="1">
      <alignment horizontal="center" vertical="center" wrapText="1"/>
    </xf>
    <xf numFmtId="0" fontId="7" fillId="4" borderId="0" xfId="2" applyFill="1"/>
    <xf numFmtId="0" fontId="26" fillId="4" borderId="0" xfId="1" applyFont="1" applyFill="1" applyAlignment="1">
      <alignment vertical="center" wrapText="1"/>
    </xf>
    <xf numFmtId="0" fontId="28" fillId="4" borderId="0" xfId="2" applyFont="1" applyFill="1" applyAlignment="1">
      <alignment vertical="top" wrapText="1"/>
    </xf>
    <xf numFmtId="0" fontId="28" fillId="4" borderId="0" xfId="2" applyFont="1" applyFill="1" applyAlignment="1">
      <alignment horizontal="left"/>
    </xf>
    <xf numFmtId="0" fontId="28" fillId="4" borderId="0" xfId="2" applyFont="1" applyFill="1"/>
    <xf numFmtId="0" fontId="7" fillId="4" borderId="21" xfId="2" applyFill="1" applyBorder="1"/>
    <xf numFmtId="9" fontId="29" fillId="4" borderId="20" xfId="5" applyFont="1" applyFill="1" applyBorder="1" applyAlignment="1">
      <alignment horizontal="center" vertical="center" wrapText="1"/>
    </xf>
    <xf numFmtId="0" fontId="7" fillId="4" borderId="0" xfId="2" applyFill="1" applyAlignment="1">
      <alignment horizontal="justify" vertical="top" wrapText="1"/>
    </xf>
    <xf numFmtId="0" fontId="28" fillId="4" borderId="21" xfId="2" applyFont="1" applyFill="1" applyBorder="1"/>
    <xf numFmtId="0" fontId="15" fillId="6" borderId="8" xfId="2" applyFont="1" applyFill="1" applyBorder="1" applyAlignment="1">
      <alignment horizontal="center" vertical="top" wrapText="1"/>
    </xf>
    <xf numFmtId="0" fontId="31" fillId="4" borderId="0" xfId="2" applyFont="1" applyFill="1" applyAlignment="1">
      <alignment horizontal="left" vertical="center" wrapText="1"/>
    </xf>
    <xf numFmtId="0" fontId="7" fillId="4" borderId="0" xfId="2" applyFill="1" applyAlignment="1">
      <alignment vertical="top" wrapText="1"/>
    </xf>
    <xf numFmtId="0" fontId="7" fillId="0" borderId="0" xfId="2" applyAlignment="1">
      <alignment vertical="top" wrapText="1"/>
    </xf>
    <xf numFmtId="166" fontId="9" fillId="7" borderId="62" xfId="1" applyNumberFormat="1" applyFont="1" applyFill="1" applyBorder="1" applyAlignment="1">
      <alignment horizontal="right" vertical="center"/>
    </xf>
    <xf numFmtId="0" fontId="7" fillId="4" borderId="0" xfId="1" applyFill="1"/>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166" fontId="9" fillId="7" borderId="37" xfId="1" applyNumberFormat="1" applyFont="1" applyFill="1" applyBorder="1" applyAlignment="1">
      <alignment horizontal="right" vertical="center"/>
    </xf>
    <xf numFmtId="166" fontId="7" fillId="0" borderId="6" xfId="1" applyNumberFormat="1" applyBorder="1" applyAlignment="1">
      <alignment horizontal="right" vertical="center"/>
    </xf>
    <xf numFmtId="166" fontId="7" fillId="0" borderId="9" xfId="1" applyNumberFormat="1" applyBorder="1" applyAlignment="1">
      <alignment horizontal="right" vertical="center"/>
    </xf>
    <xf numFmtId="166" fontId="7" fillId="0" borderId="20" xfId="1" applyNumberFormat="1" applyBorder="1" applyAlignment="1">
      <alignment horizontal="right" vertical="center"/>
    </xf>
    <xf numFmtId="0" fontId="9" fillId="0" borderId="0" xfId="1" applyFont="1" applyAlignment="1">
      <alignment horizontal="center" vertical="center" wrapText="1"/>
    </xf>
    <xf numFmtId="0" fontId="9" fillId="0" borderId="0" xfId="1" applyFont="1" applyAlignment="1">
      <alignment horizontal="left" vertical="center" wrapText="1"/>
    </xf>
    <xf numFmtId="166" fontId="9" fillId="0" borderId="0" xfId="1" applyNumberFormat="1" applyFont="1" applyAlignment="1">
      <alignment horizontal="right" vertical="center"/>
    </xf>
    <xf numFmtId="0" fontId="9" fillId="4" borderId="0" xfId="2" applyFont="1" applyFill="1" applyAlignment="1">
      <alignment horizontal="left"/>
    </xf>
    <xf numFmtId="0" fontId="7" fillId="4" borderId="0" xfId="2" applyFill="1" applyAlignment="1">
      <alignment horizontal="justify" wrapText="1"/>
    </xf>
    <xf numFmtId="0" fontId="0" fillId="4" borderId="0" xfId="2" applyFont="1" applyFill="1" applyAlignment="1">
      <alignment horizontal="justify" vertical="center" wrapText="1"/>
    </xf>
    <xf numFmtId="0" fontId="7" fillId="4" borderId="0" xfId="2" applyFill="1" applyAlignment="1">
      <alignment horizontal="justify" vertical="center" wrapText="1"/>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7" fillId="4" borderId="0" xfId="2" applyFill="1" applyAlignment="1">
      <alignment horizontal="right"/>
    </xf>
    <xf numFmtId="0" fontId="35" fillId="4" borderId="0" xfId="1" applyFont="1" applyFill="1" applyAlignment="1">
      <alignment horizontal="justify" vertical="center"/>
    </xf>
    <xf numFmtId="0" fontId="28" fillId="4" borderId="0" xfId="2" applyFont="1" applyFill="1" applyAlignment="1">
      <alignment vertical="center" wrapText="1"/>
    </xf>
    <xf numFmtId="0" fontId="28" fillId="4" borderId="0" xfId="2" applyFont="1" applyFill="1" applyAlignment="1">
      <alignment horizontal="left" vertical="center"/>
    </xf>
    <xf numFmtId="0" fontId="28" fillId="4" borderId="21" xfId="2" applyFont="1" applyFill="1" applyBorder="1" applyAlignment="1">
      <alignment vertical="center"/>
    </xf>
    <xf numFmtId="0" fontId="28" fillId="4" borderId="0" xfId="2" applyFont="1" applyFill="1" applyAlignment="1">
      <alignment vertical="center"/>
    </xf>
    <xf numFmtId="0" fontId="28" fillId="4" borderId="0" xfId="2" applyFont="1" applyFill="1" applyAlignment="1">
      <alignment horizontal="left" vertical="center" wrapText="1"/>
    </xf>
    <xf numFmtId="0" fontId="28" fillId="4" borderId="21" xfId="2" applyFont="1" applyFill="1" applyBorder="1" applyAlignment="1">
      <alignment horizontal="left" vertical="center"/>
    </xf>
    <xf numFmtId="0" fontId="7" fillId="4" borderId="21" xfId="2" applyFill="1" applyBorder="1" applyAlignment="1">
      <alignment vertical="center"/>
    </xf>
    <xf numFmtId="9" fontId="29" fillId="4" borderId="19" xfId="12" applyFont="1" applyFill="1" applyBorder="1" applyAlignment="1">
      <alignment vertical="center" wrapText="1"/>
    </xf>
    <xf numFmtId="0" fontId="0" fillId="0" borderId="33" xfId="2" applyFont="1" applyBorder="1" applyAlignment="1">
      <alignment horizontal="center" vertical="center" wrapText="1"/>
    </xf>
    <xf numFmtId="44" fontId="7" fillId="0" borderId="33" xfId="11" applyFont="1" applyFill="1" applyBorder="1" applyAlignment="1">
      <alignment horizontal="center" vertical="center" wrapText="1"/>
    </xf>
    <xf numFmtId="0" fontId="7" fillId="4" borderId="0" xfId="2" applyFill="1" applyAlignment="1">
      <alignment vertical="center" wrapText="1"/>
    </xf>
    <xf numFmtId="0" fontId="7" fillId="4" borderId="0" xfId="1" applyFill="1" applyAlignment="1">
      <alignment vertical="center"/>
    </xf>
    <xf numFmtId="166" fontId="9" fillId="0" borderId="77" xfId="1" applyNumberFormat="1" applyFont="1" applyBorder="1" applyAlignment="1">
      <alignment horizontal="right" vertical="center"/>
    </xf>
    <xf numFmtId="0" fontId="9" fillId="4" borderId="0" xfId="2" applyFont="1" applyFill="1" applyAlignment="1">
      <alignment horizontal="left" vertical="center"/>
    </xf>
    <xf numFmtId="0" fontId="9" fillId="7" borderId="29" xfId="2" applyFont="1" applyFill="1" applyBorder="1" applyAlignment="1">
      <alignment horizontal="center" vertical="center" wrapText="1"/>
    </xf>
    <xf numFmtId="0" fontId="9" fillId="7" borderId="31" xfId="2" applyFont="1" applyFill="1" applyBorder="1" applyAlignment="1">
      <alignment horizontal="center" vertical="center" wrapText="1"/>
    </xf>
    <xf numFmtId="0" fontId="7" fillId="4" borderId="4" xfId="2" applyFill="1" applyBorder="1" applyAlignment="1">
      <alignment horizontal="left" vertical="center" wrapText="1"/>
    </xf>
    <xf numFmtId="166" fontId="7" fillId="4" borderId="6" xfId="2" applyNumberFormat="1" applyFill="1" applyBorder="1" applyAlignment="1">
      <alignment horizontal="right" vertical="center" wrapText="1"/>
    </xf>
    <xf numFmtId="0" fontId="7" fillId="4" borderId="7" xfId="2" applyFill="1" applyBorder="1" applyAlignment="1">
      <alignment horizontal="left" vertical="center" wrapText="1"/>
    </xf>
    <xf numFmtId="166" fontId="7" fillId="4" borderId="9" xfId="2" applyNumberFormat="1" applyFill="1" applyBorder="1" applyAlignment="1">
      <alignment horizontal="right" vertical="center" wrapText="1"/>
    </xf>
    <xf numFmtId="0" fontId="7" fillId="4" borderId="24" xfId="2" applyFill="1" applyBorder="1" applyAlignment="1">
      <alignment horizontal="left" vertical="center" wrapText="1"/>
    </xf>
    <xf numFmtId="166" fontId="7" fillId="4" borderId="34" xfId="2" applyNumberFormat="1" applyFill="1" applyBorder="1" applyAlignment="1">
      <alignment horizontal="right" vertical="center" wrapText="1"/>
    </xf>
    <xf numFmtId="0" fontId="7" fillId="4" borderId="18" xfId="2" applyFill="1" applyBorder="1" applyAlignment="1">
      <alignment horizontal="left" vertical="center" wrapText="1"/>
    </xf>
    <xf numFmtId="166" fontId="7" fillId="4" borderId="20" xfId="2" applyNumberFormat="1" applyFill="1" applyBorder="1" applyAlignment="1">
      <alignment horizontal="right" vertical="center" wrapText="1"/>
    </xf>
    <xf numFmtId="166" fontId="9" fillId="7" borderId="81" xfId="2" applyNumberFormat="1" applyFont="1" applyFill="1" applyBorder="1" applyAlignment="1">
      <alignment horizontal="right" vertical="center" wrapText="1"/>
    </xf>
    <xf numFmtId="0" fontId="28" fillId="4" borderId="0" xfId="2" applyFont="1" applyFill="1" applyAlignment="1">
      <alignment horizontal="center" vertical="center" wrapText="1"/>
    </xf>
    <xf numFmtId="0" fontId="7" fillId="4" borderId="82" xfId="2" applyFill="1" applyBorder="1" applyAlignment="1">
      <alignment horizontal="left" vertical="center" wrapText="1"/>
    </xf>
    <xf numFmtId="166" fontId="7" fillId="4" borderId="77" xfId="2" applyNumberFormat="1" applyFill="1" applyBorder="1" applyAlignment="1">
      <alignment horizontal="right" vertical="center" wrapText="1"/>
    </xf>
    <xf numFmtId="0" fontId="9" fillId="7" borderId="43" xfId="2" applyFont="1" applyFill="1" applyBorder="1" applyAlignment="1">
      <alignment horizontal="center" vertical="center" wrapText="1"/>
    </xf>
    <xf numFmtId="166" fontId="9" fillId="7" borderId="16" xfId="2" applyNumberFormat="1" applyFont="1" applyFill="1" applyBorder="1" applyAlignment="1">
      <alignment vertical="center" wrapText="1"/>
    </xf>
    <xf numFmtId="0" fontId="9" fillId="7" borderId="41" xfId="2" applyFont="1" applyFill="1" applyBorder="1" applyAlignment="1">
      <alignment horizontal="center" vertical="center" wrapText="1"/>
    </xf>
    <xf numFmtId="0" fontId="7" fillId="4" borderId="66" xfId="2" applyFill="1" applyBorder="1" applyAlignment="1">
      <alignment horizontal="left" vertical="center" wrapText="1"/>
    </xf>
    <xf numFmtId="166" fontId="9" fillId="4" borderId="0" xfId="2" applyNumberFormat="1" applyFont="1" applyFill="1" applyAlignment="1">
      <alignment horizontal="right" vertical="center" wrapText="1"/>
    </xf>
    <xf numFmtId="0" fontId="7" fillId="4" borderId="0" xfId="2" applyFill="1" applyAlignment="1">
      <alignment horizontal="left" vertical="center" wrapText="1"/>
    </xf>
    <xf numFmtId="0" fontId="9" fillId="4" borderId="0" xfId="2" applyFont="1" applyFill="1" applyAlignment="1">
      <alignment horizontal="right" vertical="center" wrapText="1"/>
    </xf>
    <xf numFmtId="0" fontId="7" fillId="4" borderId="0" xfId="2" applyFill="1" applyAlignment="1">
      <alignment horizontal="right" vertical="center"/>
    </xf>
    <xf numFmtId="0" fontId="34" fillId="4" borderId="0" xfId="1" applyFont="1" applyFill="1" applyAlignment="1">
      <alignment horizontal="left" vertical="center"/>
    </xf>
    <xf numFmtId="0" fontId="11" fillId="0" borderId="20" xfId="2" applyFont="1" applyBorder="1" applyAlignment="1">
      <alignment vertical="center"/>
    </xf>
    <xf numFmtId="0" fontId="0" fillId="0" borderId="19" xfId="2" applyFont="1" applyBorder="1" applyAlignment="1">
      <alignment horizontal="center" vertical="center" wrapText="1"/>
    </xf>
    <xf numFmtId="44" fontId="7"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3" xfId="15" applyFont="1" applyFill="1" applyBorder="1" applyAlignment="1">
      <alignment horizontal="center" vertical="center" wrapText="1"/>
    </xf>
    <xf numFmtId="164" fontId="20" fillId="8" borderId="33" xfId="16" applyFont="1" applyFill="1" applyBorder="1" applyAlignment="1">
      <alignment horizontal="center" vertical="center" wrapText="1"/>
    </xf>
    <xf numFmtId="0" fontId="20" fillId="8" borderId="63" xfId="15" applyFont="1" applyFill="1" applyBorder="1" applyAlignment="1">
      <alignment horizontal="center" vertical="center" wrapText="1"/>
    </xf>
    <xf numFmtId="0" fontId="20" fillId="8" borderId="32" xfId="15" applyFont="1" applyFill="1" applyBorder="1" applyAlignment="1">
      <alignment horizontal="center" vertical="center" wrapText="1"/>
    </xf>
    <xf numFmtId="0" fontId="20" fillId="8" borderId="64"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0"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7" fillId="9" borderId="8" xfId="16" applyFont="1" applyFill="1" applyBorder="1"/>
    <xf numFmtId="164" fontId="7" fillId="0" borderId="8" xfId="16" applyFont="1" applyBorder="1"/>
    <xf numFmtId="0" fontId="18" fillId="0" borderId="8" xfId="15" applyFont="1" applyBorder="1" applyAlignment="1">
      <alignment horizontal="left"/>
    </xf>
    <xf numFmtId="0" fontId="7" fillId="4" borderId="47" xfId="1" applyFill="1" applyBorder="1" applyAlignment="1">
      <alignment horizontal="left" vertical="center" wrapText="1"/>
    </xf>
    <xf numFmtId="0" fontId="7" fillId="4" borderId="49" xfId="0" applyFont="1" applyFill="1" applyBorder="1" applyAlignment="1">
      <alignment vertical="center" wrapText="1"/>
    </xf>
    <xf numFmtId="0" fontId="0" fillId="4" borderId="54" xfId="0" applyFill="1" applyBorder="1" applyAlignment="1">
      <alignment vertical="center" wrapText="1"/>
    </xf>
    <xf numFmtId="0" fontId="7" fillId="4" borderId="55" xfId="0" applyFont="1" applyFill="1" applyBorder="1" applyAlignment="1">
      <alignment horizontal="center" vertical="center" wrapText="1"/>
    </xf>
    <xf numFmtId="0" fontId="7" fillId="4" borderId="55" xfId="0" applyFont="1" applyFill="1" applyBorder="1" applyAlignment="1">
      <alignment vertical="center" wrapText="1"/>
    </xf>
    <xf numFmtId="0" fontId="7" fillId="4" borderId="56" xfId="0" applyFont="1" applyFill="1" applyBorder="1" applyAlignment="1">
      <alignment vertical="center" wrapText="1"/>
    </xf>
    <xf numFmtId="0" fontId="7" fillId="4" borderId="50" xfId="0" applyFont="1" applyFill="1" applyBorder="1" applyAlignment="1">
      <alignment horizontal="center" vertical="center" wrapText="1"/>
    </xf>
    <xf numFmtId="0" fontId="7" fillId="4" borderId="50" xfId="0" applyFont="1" applyFill="1" applyBorder="1" applyAlignment="1">
      <alignment vertical="center" wrapText="1"/>
    </xf>
    <xf numFmtId="0" fontId="7" fillId="4" borderId="51" xfId="0" applyFont="1" applyFill="1" applyBorder="1" applyAlignment="1">
      <alignment vertical="center" wrapText="1"/>
    </xf>
    <xf numFmtId="0" fontId="0" fillId="4" borderId="59" xfId="0" applyFill="1" applyBorder="1" applyAlignment="1">
      <alignment vertical="center" wrapText="1"/>
    </xf>
    <xf numFmtId="0" fontId="7" fillId="4" borderId="59" xfId="0" applyFont="1" applyFill="1" applyBorder="1" applyAlignment="1">
      <alignment horizontal="center" vertical="center" wrapText="1"/>
    </xf>
    <xf numFmtId="0" fontId="7" fillId="4" borderId="59" xfId="0" applyFont="1" applyFill="1" applyBorder="1" applyAlignment="1">
      <alignment vertical="center" wrapText="1"/>
    </xf>
    <xf numFmtId="0" fontId="7" fillId="4" borderId="60" xfId="0" applyFont="1" applyFill="1" applyBorder="1" applyAlignment="1">
      <alignment vertical="center" wrapText="1"/>
    </xf>
    <xf numFmtId="0" fontId="0" fillId="4" borderId="1" xfId="1" applyFont="1" applyFill="1" applyBorder="1"/>
    <xf numFmtId="0" fontId="7" fillId="4" borderId="2" xfId="1" applyFill="1" applyBorder="1" applyAlignment="1">
      <alignment horizontal="center"/>
    </xf>
    <xf numFmtId="0" fontId="7" fillId="4" borderId="2" xfId="1" applyFill="1" applyBorder="1"/>
    <xf numFmtId="0" fontId="7" fillId="4" borderId="3" xfId="1" applyFill="1" applyBorder="1" applyAlignment="1">
      <alignment vertical="center"/>
    </xf>
    <xf numFmtId="0" fontId="7" fillId="4" borderId="21" xfId="1" applyFill="1" applyBorder="1"/>
    <xf numFmtId="0" fontId="7" fillId="4" borderId="0" xfId="1" applyFill="1" applyAlignment="1">
      <alignment horizontal="center"/>
    </xf>
    <xf numFmtId="0" fontId="7" fillId="4" borderId="22" xfId="1" applyFill="1" applyBorder="1" applyAlignment="1">
      <alignment vertical="center"/>
    </xf>
    <xf numFmtId="0" fontId="7" fillId="4" borderId="28" xfId="1" applyFill="1" applyBorder="1"/>
    <xf numFmtId="0" fontId="0" fillId="4" borderId="21" xfId="1" applyFont="1" applyFill="1" applyBorder="1"/>
    <xf numFmtId="0" fontId="7" fillId="4" borderId="11" xfId="1" applyFill="1" applyBorder="1"/>
    <xf numFmtId="0" fontId="7" fillId="4" borderId="12" xfId="1" applyFill="1" applyBorder="1" applyAlignment="1">
      <alignment horizontal="center"/>
    </xf>
    <xf numFmtId="0" fontId="7" fillId="4" borderId="12" xfId="1" applyFill="1" applyBorder="1"/>
    <xf numFmtId="0" fontId="7" fillId="4" borderId="13" xfId="1" applyFill="1" applyBorder="1" applyAlignment="1">
      <alignment vertical="center"/>
    </xf>
    <xf numFmtId="0" fontId="37" fillId="0" borderId="0" xfId="18" applyNumberFormat="1" applyBorder="1" applyProtection="1"/>
    <xf numFmtId="0" fontId="36" fillId="4" borderId="8" xfId="2" applyFont="1" applyFill="1" applyBorder="1" applyAlignment="1">
      <alignment horizontal="center" vertical="center"/>
    </xf>
    <xf numFmtId="0" fontId="11" fillId="4" borderId="8" xfId="2" applyFont="1" applyFill="1" applyBorder="1" applyAlignment="1">
      <alignment horizontal="center" vertical="center"/>
    </xf>
    <xf numFmtId="0" fontId="11" fillId="4" borderId="8" xfId="2" applyFont="1" applyFill="1" applyBorder="1" applyAlignment="1">
      <alignment horizontal="center"/>
    </xf>
    <xf numFmtId="0" fontId="38" fillId="4" borderId="24" xfId="0" applyFont="1" applyFill="1" applyBorder="1" applyAlignment="1">
      <alignment horizontal="center" vertical="center" wrapText="1"/>
    </xf>
    <xf numFmtId="0" fontId="0" fillId="11" borderId="33" xfId="0" applyFill="1" applyBorder="1" applyAlignment="1">
      <alignment vertical="center" wrapText="1"/>
    </xf>
    <xf numFmtId="0" fontId="11" fillId="4" borderId="33" xfId="0" applyFont="1" applyFill="1" applyBorder="1" applyAlignment="1">
      <alignment horizontal="center" vertical="center" wrapText="1"/>
    </xf>
    <xf numFmtId="0" fontId="0" fillId="4" borderId="33" xfId="0" applyFill="1" applyBorder="1" applyAlignment="1">
      <alignment horizontal="center" vertical="center" wrapText="1"/>
    </xf>
    <xf numFmtId="0" fontId="0" fillId="4" borderId="34" xfId="18" applyNumberFormat="1" applyFont="1" applyFill="1" applyBorder="1" applyAlignment="1" applyProtection="1">
      <alignment vertical="center" wrapText="1"/>
    </xf>
    <xf numFmtId="0" fontId="38" fillId="4" borderId="7" xfId="0" applyFont="1" applyFill="1" applyBorder="1" applyAlignment="1">
      <alignment horizontal="center" vertical="center" wrapText="1"/>
    </xf>
    <xf numFmtId="0" fontId="0" fillId="11" borderId="8" xfId="18" applyNumberFormat="1" applyFont="1" applyFill="1" applyBorder="1" applyAlignment="1" applyProtection="1">
      <alignment horizontal="justify" vertical="center" wrapText="1"/>
    </xf>
    <xf numFmtId="0" fontId="11"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8" xfId="0" applyFill="1" applyBorder="1" applyAlignment="1">
      <alignment horizontal="justify" vertical="center" wrapText="1"/>
    </xf>
    <xf numFmtId="0" fontId="7" fillId="4" borderId="9" xfId="0" applyFont="1" applyFill="1" applyBorder="1" applyAlignment="1">
      <alignment vertical="center" wrapText="1"/>
    </xf>
    <xf numFmtId="0" fontId="38" fillId="11" borderId="7" xfId="0" applyFont="1" applyFill="1" applyBorder="1" applyAlignment="1">
      <alignment horizontal="center" vertical="center" wrapText="1"/>
    </xf>
    <xf numFmtId="0" fontId="11" fillId="11" borderId="8" xfId="18" applyNumberFormat="1" applyFont="1" applyFill="1" applyBorder="1" applyAlignment="1" applyProtection="1">
      <alignment horizontal="center" vertical="center" wrapText="1"/>
    </xf>
    <xf numFmtId="0" fontId="0" fillId="11" borderId="8" xfId="18" applyNumberFormat="1" applyFont="1" applyFill="1" applyBorder="1" applyAlignment="1" applyProtection="1">
      <alignment horizontal="center" vertical="center" wrapText="1"/>
    </xf>
    <xf numFmtId="0" fontId="11" fillId="4" borderId="8" xfId="18" applyNumberFormat="1" applyFont="1" applyFill="1" applyBorder="1" applyAlignment="1" applyProtection="1">
      <alignment horizontal="center" vertical="center" wrapText="1"/>
    </xf>
    <xf numFmtId="0" fontId="37" fillId="4" borderId="8" xfId="18" applyNumberFormat="1" applyFill="1" applyBorder="1" applyProtection="1"/>
    <xf numFmtId="0" fontId="0" fillId="4" borderId="8" xfId="18" applyNumberFormat="1" applyFont="1" applyFill="1" applyBorder="1" applyAlignment="1" applyProtection="1">
      <alignment horizontal="center" vertical="center" wrapText="1"/>
    </xf>
    <xf numFmtId="0" fontId="0" fillId="4" borderId="9" xfId="18" applyNumberFormat="1" applyFont="1" applyFill="1" applyBorder="1" applyAlignment="1" applyProtection="1">
      <alignment vertical="center" wrapText="1"/>
    </xf>
    <xf numFmtId="0" fontId="9" fillId="4" borderId="65" xfId="18" applyNumberFormat="1" applyFont="1" applyFill="1" applyBorder="1" applyAlignment="1" applyProtection="1">
      <alignment horizontal="center" vertical="center"/>
    </xf>
    <xf numFmtId="0" fontId="0" fillId="4" borderId="8" xfId="18" applyNumberFormat="1" applyFont="1" applyFill="1" applyBorder="1" applyAlignment="1" applyProtection="1">
      <alignment horizontal="justify" vertical="center" wrapText="1"/>
    </xf>
    <xf numFmtId="0" fontId="0" fillId="4" borderId="63" xfId="18" applyNumberFormat="1" applyFont="1" applyFill="1" applyBorder="1" applyAlignment="1" applyProtection="1">
      <alignment horizontal="center" vertical="center" wrapText="1"/>
    </xf>
    <xf numFmtId="0" fontId="11" fillId="4" borderId="63" xfId="18" applyNumberFormat="1" applyFont="1" applyFill="1" applyBorder="1" applyAlignment="1" applyProtection="1">
      <alignment horizontal="center" vertical="center" wrapText="1"/>
    </xf>
    <xf numFmtId="0" fontId="11" fillId="11" borderId="63" xfId="18" applyNumberFormat="1" applyFont="1" applyFill="1" applyBorder="1" applyAlignment="1" applyProtection="1">
      <alignment horizontal="center" vertical="center" wrapText="1"/>
    </xf>
    <xf numFmtId="0" fontId="0" fillId="4" borderId="77" xfId="18" applyNumberFormat="1" applyFont="1" applyFill="1" applyBorder="1" applyAlignment="1" applyProtection="1">
      <alignment vertical="center" wrapText="1"/>
    </xf>
    <xf numFmtId="0" fontId="9" fillId="4" borderId="7" xfId="18" applyNumberFormat="1" applyFont="1" applyFill="1" applyBorder="1" applyAlignment="1" applyProtection="1">
      <alignment horizontal="center" vertical="center"/>
    </xf>
    <xf numFmtId="0" fontId="7" fillId="0" borderId="8" xfId="1" applyBorder="1" applyAlignment="1">
      <alignment horizontal="center" vertical="center" wrapText="1"/>
    </xf>
    <xf numFmtId="0" fontId="28" fillId="4" borderId="21" xfId="2" applyFont="1" applyFill="1" applyBorder="1" applyAlignment="1">
      <alignment horizontal="left" vertical="center"/>
    </xf>
    <xf numFmtId="0" fontId="1" fillId="0" borderId="0" xfId="19"/>
    <xf numFmtId="0" fontId="10" fillId="3" borderId="37" xfId="1" applyFont="1" applyFill="1" applyBorder="1" applyAlignment="1">
      <alignment horizontal="center" vertical="center" wrapText="1"/>
    </xf>
    <xf numFmtId="0" fontId="10" fillId="3" borderId="37" xfId="1" applyFont="1" applyFill="1" applyBorder="1" applyAlignment="1">
      <alignment vertical="center" wrapText="1"/>
    </xf>
    <xf numFmtId="0" fontId="10" fillId="3" borderId="85" xfId="1" applyFont="1" applyFill="1" applyBorder="1" applyAlignment="1">
      <alignment horizontal="center" vertical="center" wrapText="1"/>
    </xf>
    <xf numFmtId="0" fontId="7" fillId="0" borderId="8" xfId="1" applyBorder="1" applyAlignment="1">
      <alignment horizontal="center" vertical="center"/>
    </xf>
    <xf numFmtId="0" fontId="7" fillId="4" borderId="8" xfId="1" applyFill="1" applyBorder="1" applyAlignment="1">
      <alignment horizontal="center" vertical="center"/>
    </xf>
    <xf numFmtId="0" fontId="7" fillId="4" borderId="8" xfId="1" applyFill="1" applyBorder="1" applyAlignment="1">
      <alignment horizontal="center" vertical="center" wrapText="1"/>
    </xf>
    <xf numFmtId="0" fontId="9" fillId="7" borderId="29" xfId="19" applyFont="1" applyFill="1" applyBorder="1" applyAlignment="1">
      <alignment horizontal="center" vertical="center" wrapText="1"/>
    </xf>
    <xf numFmtId="0" fontId="9" fillId="7" borderId="30" xfId="19" applyFont="1" applyFill="1" applyBorder="1" applyAlignment="1">
      <alignment horizontal="center" vertical="center" wrapText="1"/>
    </xf>
    <xf numFmtId="0" fontId="9" fillId="7" borderId="30" xfId="19" applyFont="1" applyFill="1" applyBorder="1" applyAlignment="1">
      <alignment horizontal="justify" vertical="center" wrapText="1"/>
    </xf>
    <xf numFmtId="0" fontId="9" fillId="7" borderId="31" xfId="19" applyFont="1" applyFill="1" applyBorder="1" applyAlignment="1">
      <alignment horizontal="center" vertical="center" wrapText="1"/>
    </xf>
    <xf numFmtId="0" fontId="44" fillId="2" borderId="8" xfId="19" applyFont="1" applyFill="1" applyBorder="1" applyAlignment="1">
      <alignment horizontal="center" vertical="center" wrapText="1"/>
    </xf>
    <xf numFmtId="0" fontId="45" fillId="2" borderId="8" xfId="19" applyFont="1" applyFill="1" applyBorder="1" applyAlignment="1">
      <alignment horizontal="justify" vertical="center" wrapText="1"/>
    </xf>
    <xf numFmtId="0" fontId="45" fillId="2" borderId="8" xfId="19" applyFont="1" applyFill="1" applyBorder="1" applyAlignment="1">
      <alignment horizontal="center" vertical="center" wrapText="1"/>
    </xf>
    <xf numFmtId="0" fontId="45" fillId="2" borderId="8" xfId="19" applyFont="1" applyFill="1" applyBorder="1" applyAlignment="1">
      <alignment horizontal="center" wrapText="1"/>
    </xf>
    <xf numFmtId="0" fontId="46" fillId="2" borderId="8" xfId="19" applyFont="1" applyFill="1" applyBorder="1" applyAlignment="1">
      <alignment horizontal="justify" vertical="center" wrapText="1"/>
    </xf>
    <xf numFmtId="0" fontId="45" fillId="2" borderId="9" xfId="19" applyFont="1" applyFill="1" applyBorder="1" applyAlignment="1">
      <alignment vertical="center"/>
    </xf>
    <xf numFmtId="0" fontId="45" fillId="0" borderId="0" xfId="19" applyFont="1"/>
    <xf numFmtId="0" fontId="47" fillId="0" borderId="8" xfId="19" applyFont="1" applyBorder="1" applyAlignment="1">
      <alignment horizontal="center" vertical="center" wrapText="1"/>
    </xf>
    <xf numFmtId="0" fontId="45" fillId="0" borderId="8" xfId="19" applyFont="1" applyBorder="1" applyAlignment="1">
      <alignment vertical="center" wrapText="1"/>
    </xf>
    <xf numFmtId="0" fontId="48" fillId="0" borderId="8" xfId="19" applyFont="1" applyBorder="1" applyAlignment="1">
      <alignment horizontal="center" vertical="center" wrapText="1"/>
    </xf>
    <xf numFmtId="0" fontId="45" fillId="0" borderId="8" xfId="19" applyFont="1" applyBorder="1" applyAlignment="1">
      <alignment horizontal="center" wrapText="1"/>
    </xf>
    <xf numFmtId="0" fontId="46" fillId="0" borderId="8" xfId="19" applyFont="1" applyBorder="1" applyAlignment="1">
      <alignment horizontal="left" vertical="top" wrapText="1"/>
    </xf>
    <xf numFmtId="0" fontId="45" fillId="0" borderId="9" xfId="19" applyFont="1" applyBorder="1" applyAlignment="1">
      <alignment horizontal="left" vertical="center" wrapText="1"/>
    </xf>
    <xf numFmtId="0" fontId="49" fillId="0" borderId="9" xfId="19" applyFont="1" applyBorder="1" applyAlignment="1">
      <alignment horizontal="left" vertical="center"/>
    </xf>
    <xf numFmtId="0" fontId="47" fillId="12" borderId="8" xfId="19" applyFont="1" applyFill="1" applyBorder="1" applyAlignment="1">
      <alignment horizontal="center" vertical="center" wrapText="1"/>
    </xf>
    <xf numFmtId="0" fontId="45" fillId="12" borderId="8" xfId="19" applyFont="1" applyFill="1" applyBorder="1" applyAlignment="1">
      <alignment vertical="center" wrapText="1"/>
    </xf>
    <xf numFmtId="0" fontId="48" fillId="12" borderId="8" xfId="19" applyFont="1" applyFill="1" applyBorder="1" applyAlignment="1">
      <alignment horizontal="center" vertical="center" wrapText="1"/>
    </xf>
    <xf numFmtId="0" fontId="45" fillId="12" borderId="8" xfId="19" applyFont="1" applyFill="1" applyBorder="1" applyAlignment="1">
      <alignment horizontal="center" wrapText="1"/>
    </xf>
    <xf numFmtId="0" fontId="46" fillId="12" borderId="8" xfId="19" applyFont="1" applyFill="1" applyBorder="1" applyAlignment="1">
      <alignment horizontal="left" vertical="top" wrapText="1"/>
    </xf>
    <xf numFmtId="0" fontId="49" fillId="12" borderId="9" xfId="19" applyFont="1" applyFill="1" applyBorder="1" applyAlignment="1">
      <alignment horizontal="left" vertical="center"/>
    </xf>
    <xf numFmtId="0" fontId="45" fillId="0" borderId="8" xfId="19" applyFont="1" applyBorder="1" applyAlignment="1">
      <alignment wrapText="1"/>
    </xf>
    <xf numFmtId="0" fontId="50" fillId="0" borderId="8" xfId="19" applyFont="1" applyBorder="1" applyAlignment="1">
      <alignment horizontal="left" vertical="top" wrapText="1"/>
    </xf>
    <xf numFmtId="0" fontId="51" fillId="2" borderId="8" xfId="19" applyFont="1" applyFill="1" applyBorder="1" applyAlignment="1">
      <alignment horizontal="center" vertical="center" wrapText="1"/>
    </xf>
    <xf numFmtId="0" fontId="51" fillId="0" borderId="8" xfId="19" applyFont="1" applyBorder="1" applyAlignment="1">
      <alignment horizontal="center" vertical="center" wrapText="1"/>
    </xf>
    <xf numFmtId="0" fontId="45" fillId="0" borderId="8" xfId="19" applyFont="1" applyBorder="1" applyAlignment="1">
      <alignment horizontal="justify" vertical="center" wrapText="1"/>
    </xf>
    <xf numFmtId="0" fontId="46" fillId="0" borderId="8" xfId="19" applyFont="1" applyBorder="1" applyAlignment="1">
      <alignment horizontal="justify" vertical="center" wrapText="1"/>
    </xf>
    <xf numFmtId="0" fontId="45" fillId="0" borderId="9" xfId="19" applyFont="1" applyBorder="1" applyAlignment="1">
      <alignment vertical="center"/>
    </xf>
    <xf numFmtId="0" fontId="45" fillId="13" borderId="8" xfId="19" applyFont="1" applyFill="1" applyBorder="1" applyAlignment="1">
      <alignment horizontal="justify" vertical="center" wrapText="1"/>
    </xf>
    <xf numFmtId="0" fontId="45" fillId="13" borderId="8" xfId="19" applyFont="1" applyFill="1" applyBorder="1" applyAlignment="1">
      <alignment horizontal="center" vertical="center" wrapText="1"/>
    </xf>
    <xf numFmtId="0" fontId="45" fillId="13" borderId="8" xfId="19" applyFont="1" applyFill="1" applyBorder="1" applyAlignment="1">
      <alignment horizontal="center" wrapText="1"/>
    </xf>
    <xf numFmtId="0" fontId="46" fillId="13" borderId="8" xfId="19" applyFont="1" applyFill="1" applyBorder="1" applyAlignment="1">
      <alignment horizontal="justify" vertical="center" wrapText="1"/>
    </xf>
    <xf numFmtId="0" fontId="45" fillId="13" borderId="9" xfId="19" applyFont="1" applyFill="1" applyBorder="1" applyAlignment="1">
      <alignment vertical="center"/>
    </xf>
    <xf numFmtId="0" fontId="47" fillId="4" borderId="8" xfId="19" applyFont="1" applyFill="1" applyBorder="1" applyAlignment="1">
      <alignment horizontal="center" vertical="center" wrapText="1"/>
    </xf>
    <xf numFmtId="0" fontId="48" fillId="13" borderId="8" xfId="19" applyFont="1" applyFill="1" applyBorder="1" applyAlignment="1">
      <alignment horizontal="center" vertical="center" wrapText="1"/>
    </xf>
    <xf numFmtId="0" fontId="45" fillId="13" borderId="0" xfId="19" applyFont="1" applyFill="1" applyAlignment="1">
      <alignment horizontal="center" wrapText="1"/>
    </xf>
    <xf numFmtId="0" fontId="45" fillId="13" borderId="9" xfId="19" applyFont="1" applyFill="1" applyBorder="1" applyAlignment="1">
      <alignment vertical="center" wrapText="1"/>
    </xf>
    <xf numFmtId="0" fontId="45" fillId="13" borderId="0" xfId="19" applyFont="1" applyFill="1" applyAlignment="1">
      <alignment horizontal="center" vertical="center" wrapText="1"/>
    </xf>
    <xf numFmtId="0" fontId="45" fillId="0" borderId="8" xfId="19" applyFont="1" applyBorder="1" applyAlignment="1">
      <alignment horizontal="center" vertical="center" wrapText="1"/>
    </xf>
    <xf numFmtId="0" fontId="45" fillId="0" borderId="8" xfId="19" applyFont="1" applyBorder="1" applyAlignment="1">
      <alignment horizontal="justify" wrapText="1"/>
    </xf>
    <xf numFmtId="0" fontId="45" fillId="0" borderId="9" xfId="19" applyFont="1" applyBorder="1" applyAlignment="1">
      <alignment vertical="center" wrapText="1"/>
    </xf>
    <xf numFmtId="0" fontId="45" fillId="0" borderId="9" xfId="19" applyFont="1" applyBorder="1" applyAlignment="1">
      <alignment horizontal="left" vertical="center"/>
    </xf>
    <xf numFmtId="0" fontId="51" fillId="14" borderId="8" xfId="19" applyFont="1" applyFill="1" applyBorder="1" applyAlignment="1">
      <alignment horizontal="center" vertical="center" wrapText="1"/>
    </xf>
    <xf numFmtId="0" fontId="45" fillId="14" borderId="8" xfId="19" applyFont="1" applyFill="1" applyBorder="1" applyAlignment="1">
      <alignment horizontal="justify" vertical="center" wrapText="1"/>
    </xf>
    <xf numFmtId="0" fontId="45" fillId="14" borderId="8" xfId="19" applyFont="1" applyFill="1" applyBorder="1" applyAlignment="1">
      <alignment horizontal="center" vertical="center" wrapText="1"/>
    </xf>
    <xf numFmtId="0" fontId="45" fillId="14" borderId="8" xfId="19" applyFont="1" applyFill="1" applyBorder="1" applyAlignment="1">
      <alignment horizontal="center" wrapText="1"/>
    </xf>
    <xf numFmtId="0" fontId="46" fillId="14" borderId="8" xfId="19" applyFont="1" applyFill="1" applyBorder="1" applyAlignment="1">
      <alignment horizontal="justify" vertical="center" wrapText="1"/>
    </xf>
    <xf numFmtId="0" fontId="45" fillId="14" borderId="9" xfId="19" applyFont="1" applyFill="1" applyBorder="1" applyAlignment="1">
      <alignment vertical="center"/>
    </xf>
    <xf numFmtId="0" fontId="45" fillId="14" borderId="8" xfId="19" applyFont="1" applyFill="1" applyBorder="1" applyAlignment="1">
      <alignment horizontal="justify" wrapText="1"/>
    </xf>
    <xf numFmtId="0" fontId="49" fillId="0" borderId="8" xfId="19" applyFont="1" applyBorder="1" applyAlignment="1">
      <alignment horizontal="center" vertical="center" wrapText="1"/>
    </xf>
    <xf numFmtId="0" fontId="7" fillId="0" borderId="50" xfId="1" applyBorder="1" applyAlignment="1">
      <alignment vertical="center" wrapText="1"/>
    </xf>
    <xf numFmtId="0" fontId="46" fillId="0" borderId="8" xfId="19" applyFont="1" applyBorder="1" applyAlignment="1">
      <alignment horizontal="justify" vertical="top" wrapText="1"/>
    </xf>
    <xf numFmtId="0" fontId="7" fillId="0" borderId="86" xfId="1" applyBorder="1" applyAlignment="1">
      <alignment horizontal="center" vertical="center" wrapText="1"/>
    </xf>
    <xf numFmtId="0" fontId="49" fillId="0" borderId="8" xfId="19" applyFont="1" applyBorder="1" applyAlignment="1">
      <alignment horizontal="justify" wrapText="1"/>
    </xf>
    <xf numFmtId="0" fontId="46" fillId="0" borderId="9" xfId="19" applyFont="1" applyBorder="1" applyAlignment="1">
      <alignment horizontal="left" vertical="center" wrapText="1"/>
    </xf>
    <xf numFmtId="0" fontId="49" fillId="0" borderId="9" xfId="19" applyFont="1" applyBorder="1" applyAlignment="1">
      <alignment horizontal="left" vertical="center" wrapText="1"/>
    </xf>
    <xf numFmtId="0" fontId="49" fillId="0" borderId="8" xfId="19" applyFont="1" applyBorder="1" applyAlignment="1">
      <alignment horizontal="justify" vertical="center" wrapText="1"/>
    </xf>
    <xf numFmtId="0" fontId="52" fillId="0" borderId="8" xfId="19" applyFont="1" applyBorder="1" applyAlignment="1">
      <alignment horizontal="center" vertical="center" wrapText="1"/>
    </xf>
    <xf numFmtId="0" fontId="49" fillId="0" borderId="8" xfId="19" applyFont="1" applyBorder="1" applyAlignment="1">
      <alignment horizontal="center" wrapText="1"/>
    </xf>
    <xf numFmtId="0" fontId="1" fillId="0" borderId="0" xfId="19" applyAlignment="1">
      <alignment vertical="center" wrapText="1"/>
    </xf>
    <xf numFmtId="0" fontId="1" fillId="0" borderId="0" xfId="19" applyAlignment="1">
      <alignment horizontal="justify" vertical="center" wrapText="1"/>
    </xf>
    <xf numFmtId="0" fontId="1" fillId="0" borderId="0" xfId="19" applyAlignment="1">
      <alignment horizontal="center" vertical="center" wrapText="1"/>
    </xf>
    <xf numFmtId="0" fontId="1" fillId="0" borderId="0" xfId="19" applyAlignment="1">
      <alignment horizontal="center" wrapText="1"/>
    </xf>
    <xf numFmtId="0" fontId="1" fillId="0" borderId="0" xfId="19" applyAlignment="1">
      <alignment horizontal="justify" wrapText="1"/>
    </xf>
    <xf numFmtId="0" fontId="1" fillId="0" borderId="0" xfId="19" applyAlignment="1">
      <alignment vertical="center"/>
    </xf>
    <xf numFmtId="0" fontId="1" fillId="15" borderId="0" xfId="19" applyFill="1"/>
    <xf numFmtId="0" fontId="53" fillId="15" borderId="0" xfId="19" applyFont="1" applyFill="1" applyAlignment="1">
      <alignment horizontal="right" vertical="top"/>
    </xf>
    <xf numFmtId="0" fontId="54" fillId="15" borderId="0" xfId="19" applyFont="1" applyFill="1" applyAlignment="1">
      <alignment horizontal="right" vertical="top"/>
    </xf>
    <xf numFmtId="0" fontId="54" fillId="0" borderId="0" xfId="19" applyFont="1"/>
    <xf numFmtId="14" fontId="1" fillId="12" borderId="8" xfId="19" applyNumberFormat="1" applyFill="1" applyBorder="1" applyAlignment="1">
      <alignment horizontal="center"/>
    </xf>
    <xf numFmtId="0" fontId="54" fillId="15" borderId="0" xfId="19" applyFont="1" applyFill="1"/>
    <xf numFmtId="0" fontId="1" fillId="4" borderId="0" xfId="19" applyFill="1"/>
    <xf numFmtId="168" fontId="56" fillId="4" borderId="8" xfId="19" applyNumberFormat="1" applyFont="1" applyFill="1" applyBorder="1" applyAlignment="1">
      <alignment horizontal="center"/>
    </xf>
    <xf numFmtId="0" fontId="1" fillId="4" borderId="8" xfId="4" applyNumberFormat="1" applyFont="1" applyFill="1" applyBorder="1" applyAlignment="1"/>
    <xf numFmtId="0" fontId="1" fillId="15" borderId="8" xfId="19" applyFill="1" applyBorder="1"/>
    <xf numFmtId="3" fontId="1" fillId="13" borderId="8" xfId="19" applyNumberFormat="1" applyFill="1" applyBorder="1"/>
    <xf numFmtId="4" fontId="57" fillId="13" borderId="8" xfId="19" applyNumberFormat="1" applyFont="1" applyFill="1" applyBorder="1"/>
    <xf numFmtId="0" fontId="54" fillId="0" borderId="26" xfId="19" applyFont="1" applyBorder="1" applyAlignment="1">
      <alignment horizontal="center" wrapText="1"/>
    </xf>
    <xf numFmtId="0" fontId="54" fillId="0" borderId="27" xfId="19" applyFont="1" applyBorder="1" applyAlignment="1">
      <alignment horizontal="center" wrapText="1"/>
    </xf>
    <xf numFmtId="169" fontId="54" fillId="0" borderId="8" xfId="20" applyFont="1" applyFill="1" applyBorder="1" applyAlignment="1"/>
    <xf numFmtId="44" fontId="1" fillId="4" borderId="0" xfId="19" applyNumberFormat="1" applyFill="1"/>
    <xf numFmtId="3" fontId="1" fillId="15" borderId="0" xfId="19" applyNumberFormat="1" applyFill="1"/>
    <xf numFmtId="168" fontId="54" fillId="4" borderId="8" xfId="19" applyNumberFormat="1" applyFont="1" applyFill="1" applyBorder="1" applyAlignment="1">
      <alignment horizontal="center"/>
    </xf>
    <xf numFmtId="0" fontId="1" fillId="0" borderId="8" xfId="19" applyBorder="1" applyAlignment="1">
      <alignment horizontal="center"/>
    </xf>
    <xf numFmtId="169" fontId="58" fillId="13" borderId="8" xfId="20" applyFont="1" applyFill="1" applyBorder="1" applyAlignment="1">
      <alignment horizontal="center"/>
    </xf>
    <xf numFmtId="169" fontId="1" fillId="13" borderId="8" xfId="20" applyFont="1" applyFill="1" applyBorder="1" applyAlignment="1">
      <alignment horizontal="center"/>
    </xf>
    <xf numFmtId="0" fontId="1" fillId="4" borderId="8" xfId="19" applyFill="1" applyBorder="1" applyAlignment="1">
      <alignment horizontal="center"/>
    </xf>
    <xf numFmtId="0" fontId="54" fillId="15" borderId="8" xfId="19" applyFont="1" applyFill="1" applyBorder="1" applyAlignment="1">
      <alignment horizontal="center"/>
    </xf>
    <xf numFmtId="169" fontId="54" fillId="15" borderId="8" xfId="20" applyFont="1" applyFill="1" applyBorder="1" applyAlignment="1">
      <alignment horizontal="center"/>
    </xf>
    <xf numFmtId="168" fontId="54" fillId="0" borderId="8" xfId="19" applyNumberFormat="1" applyFont="1" applyBorder="1" applyAlignment="1">
      <alignment horizontal="center"/>
    </xf>
    <xf numFmtId="0" fontId="54" fillId="0" borderId="8" xfId="19" applyFont="1" applyBorder="1" applyAlignment="1">
      <alignment horizontal="center"/>
    </xf>
    <xf numFmtId="43" fontId="54" fillId="0" borderId="8" xfId="4" applyFont="1" applyFill="1" applyBorder="1" applyAlignment="1">
      <alignment horizontal="center"/>
    </xf>
    <xf numFmtId="0" fontId="54" fillId="15" borderId="0" xfId="19" applyFont="1" applyFill="1" applyAlignment="1">
      <alignment horizontal="right"/>
    </xf>
    <xf numFmtId="0" fontId="54" fillId="15" borderId="0" xfId="19" applyFont="1" applyFill="1" applyAlignment="1">
      <alignment horizontal="center"/>
    </xf>
    <xf numFmtId="43" fontId="54" fillId="15" borderId="0" xfId="4" applyFont="1" applyFill="1" applyBorder="1" applyAlignment="1">
      <alignment horizontal="center"/>
    </xf>
    <xf numFmtId="0" fontId="1" fillId="15" borderId="32" xfId="19" applyFill="1" applyBorder="1"/>
    <xf numFmtId="0" fontId="60" fillId="15" borderId="0" xfId="19" applyFont="1" applyFill="1"/>
    <xf numFmtId="0" fontId="61" fillId="16" borderId="88" xfId="21" applyFill="1" applyBorder="1" applyAlignment="1">
      <alignment horizontal="center" vertical="center" wrapText="1"/>
    </xf>
    <xf numFmtId="0" fontId="62" fillId="16" borderId="88" xfId="19" applyFont="1" applyFill="1" applyBorder="1" applyAlignment="1">
      <alignment horizontal="center" vertical="center" wrapText="1"/>
    </xf>
    <xf numFmtId="0" fontId="61" fillId="17" borderId="88" xfId="21" applyFill="1" applyBorder="1" applyAlignment="1">
      <alignment horizontal="center" vertical="center" wrapText="1"/>
    </xf>
    <xf numFmtId="0" fontId="62" fillId="17" borderId="88" xfId="19" applyFont="1" applyFill="1" applyBorder="1" applyAlignment="1">
      <alignment horizontal="center" vertical="center" wrapText="1"/>
    </xf>
    <xf numFmtId="0" fontId="1" fillId="18" borderId="8" xfId="19" applyFill="1" applyBorder="1"/>
    <xf numFmtId="0" fontId="43" fillId="0" borderId="0" xfId="19" applyFont="1"/>
    <xf numFmtId="0" fontId="63" fillId="0" borderId="0" xfId="19" applyFont="1"/>
    <xf numFmtId="0" fontId="43" fillId="0" borderId="0" xfId="19" applyFont="1" applyAlignment="1">
      <alignment horizontal="center"/>
    </xf>
    <xf numFmtId="0" fontId="1" fillId="0" borderId="0" xfId="19" applyAlignment="1">
      <alignment horizontal="right"/>
    </xf>
    <xf numFmtId="0" fontId="1" fillId="0" borderId="0" xfId="19" applyAlignment="1">
      <alignment horizontal="right" vertical="center" wrapText="1"/>
    </xf>
    <xf numFmtId="10" fontId="0" fillId="19" borderId="8" xfId="22" applyNumberFormat="1" applyFont="1" applyFill="1" applyBorder="1"/>
    <xf numFmtId="0" fontId="1" fillId="0" borderId="0" xfId="19" applyAlignment="1">
      <alignment horizontal="justify" vertical="top" wrapText="1"/>
    </xf>
    <xf numFmtId="0" fontId="1" fillId="0" borderId="0" xfId="19" applyAlignment="1">
      <alignment horizontal="center"/>
    </xf>
    <xf numFmtId="0" fontId="67" fillId="0" borderId="0" xfId="21" applyFont="1" applyAlignment="1">
      <alignment horizontal="left" vertical="center" indent="1"/>
    </xf>
    <xf numFmtId="0" fontId="68" fillId="0" borderId="0" xfId="19" applyFont="1"/>
    <xf numFmtId="0" fontId="1" fillId="0" borderId="0" xfId="19" applyAlignment="1">
      <alignment vertical="top" wrapText="1"/>
    </xf>
    <xf numFmtId="170" fontId="0" fillId="18" borderId="8" xfId="23" applyNumberFormat="1" applyFont="1" applyFill="1" applyBorder="1"/>
    <xf numFmtId="43" fontId="0" fillId="19" borderId="8" xfId="23" applyFont="1" applyFill="1" applyBorder="1"/>
    <xf numFmtId="0" fontId="63" fillId="0" borderId="0" xfId="19" applyFont="1" applyAlignment="1">
      <alignment horizontal="center"/>
    </xf>
    <xf numFmtId="0" fontId="42" fillId="0" borderId="0" xfId="19" applyFont="1"/>
    <xf numFmtId="0" fontId="42" fillId="0" borderId="0" xfId="19" applyFont="1" applyAlignment="1">
      <alignment vertical="top" wrapText="1"/>
    </xf>
    <xf numFmtId="0" fontId="70" fillId="0" borderId="0" xfId="24" applyFont="1" applyAlignment="1">
      <alignment horizontal="left" vertical="top"/>
    </xf>
    <xf numFmtId="0" fontId="73" fillId="20" borderId="89" xfId="24" applyFont="1" applyFill="1" applyBorder="1" applyAlignment="1">
      <alignment vertical="center" wrapText="1"/>
    </xf>
    <xf numFmtId="0" fontId="70" fillId="20" borderId="89" xfId="24" applyFont="1" applyFill="1" applyBorder="1" applyAlignment="1">
      <alignment horizontal="left" vertical="top" wrapText="1" indent="1"/>
    </xf>
    <xf numFmtId="0" fontId="73" fillId="20" borderId="90" xfId="24" applyFont="1" applyFill="1" applyBorder="1" applyAlignment="1">
      <alignment vertical="center" wrapText="1"/>
    </xf>
    <xf numFmtId="0" fontId="70" fillId="20" borderId="90" xfId="24" applyFont="1" applyFill="1" applyBorder="1" applyAlignment="1">
      <alignment horizontal="left" vertical="top" wrapText="1" indent="1"/>
    </xf>
    <xf numFmtId="0" fontId="73" fillId="20" borderId="91" xfId="24" applyFont="1" applyFill="1" applyBorder="1" applyAlignment="1">
      <alignment vertical="center" wrapText="1"/>
    </xf>
    <xf numFmtId="0" fontId="70" fillId="20" borderId="91" xfId="24" applyFont="1" applyFill="1" applyBorder="1" applyAlignment="1">
      <alignment horizontal="left" vertical="top" wrapText="1" indent="1"/>
    </xf>
    <xf numFmtId="0" fontId="73" fillId="20" borderId="90" xfId="24" applyFont="1" applyFill="1" applyBorder="1" applyAlignment="1">
      <alignment horizontal="left" vertical="center" wrapText="1"/>
    </xf>
    <xf numFmtId="0" fontId="70" fillId="20" borderId="90" xfId="24" quotePrefix="1" applyFont="1" applyFill="1" applyBorder="1" applyAlignment="1">
      <alignment horizontal="left" vertical="top" wrapText="1" indent="2"/>
    </xf>
    <xf numFmtId="0" fontId="73" fillId="20" borderId="91" xfId="24" applyFont="1" applyFill="1" applyBorder="1" applyAlignment="1">
      <alignment horizontal="left" vertical="center" wrapText="1"/>
    </xf>
    <xf numFmtId="0" fontId="70" fillId="20" borderId="91" xfId="24" quotePrefix="1" applyFont="1" applyFill="1" applyBorder="1" applyAlignment="1">
      <alignment horizontal="left" vertical="top" wrapText="1" indent="2"/>
    </xf>
    <xf numFmtId="0" fontId="70" fillId="0" borderId="0" xfId="24" applyFont="1" applyAlignment="1">
      <alignment horizontal="left" vertical="top" wrapText="1"/>
    </xf>
    <xf numFmtId="0" fontId="77" fillId="0" borderId="92" xfId="24" applyFont="1" applyBorder="1" applyAlignment="1">
      <alignment horizontal="left" vertical="top"/>
    </xf>
    <xf numFmtId="0" fontId="70" fillId="0" borderId="92" xfId="24" applyFont="1" applyBorder="1" applyAlignment="1">
      <alignment horizontal="left" vertical="top" wrapText="1"/>
    </xf>
    <xf numFmtId="0" fontId="0" fillId="0" borderId="33" xfId="18"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7" fillId="0" borderId="8" xfId="0" applyFont="1" applyFill="1" applyBorder="1" applyAlignment="1">
      <alignment horizontal="justify" vertical="center" wrapText="1"/>
    </xf>
    <xf numFmtId="0" fontId="0" fillId="0" borderId="8" xfId="18" applyNumberFormat="1" applyFont="1" applyFill="1" applyBorder="1" applyAlignment="1" applyProtection="1">
      <alignment horizontal="justify" vertical="center" wrapText="1"/>
    </xf>
    <xf numFmtId="0" fontId="0" fillId="0" borderId="63" xfId="18" applyNumberFormat="1" applyFont="1" applyFill="1" applyBorder="1" applyAlignment="1" applyProtection="1">
      <alignment horizontal="justify" vertical="center" wrapText="1"/>
    </xf>
    <xf numFmtId="0" fontId="38" fillId="4" borderId="8" xfId="0" applyFont="1" applyFill="1" applyBorder="1" applyAlignment="1">
      <alignment horizontal="center" vertical="center" wrapText="1"/>
    </xf>
    <xf numFmtId="0" fontId="0" fillId="4" borderId="8" xfId="18" applyNumberFormat="1" applyFont="1" applyFill="1" applyBorder="1" applyAlignment="1" applyProtection="1">
      <alignment vertical="center" wrapText="1"/>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9" fillId="7" borderId="6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0" fontId="9" fillId="0" borderId="17"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8" xfId="2" applyFont="1" applyBorder="1" applyAlignment="1">
      <alignment horizontal="center" vertical="center" wrapText="1"/>
    </xf>
    <xf numFmtId="165" fontId="9" fillId="0" borderId="7" xfId="4" applyNumberFormat="1" applyFont="1" applyFill="1" applyBorder="1" applyAlignment="1">
      <alignment horizontal="center" vertical="center" wrapText="1"/>
    </xf>
    <xf numFmtId="165" fontId="9" fillId="0" borderId="64" xfId="4" applyNumberFormat="1" applyFont="1" applyFill="1" applyBorder="1" applyAlignment="1">
      <alignment horizontal="center" vertical="center" wrapText="1"/>
    </xf>
    <xf numFmtId="165" fontId="9" fillId="0" borderId="6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41" fillId="4" borderId="0" xfId="1" applyFont="1" applyFill="1" applyAlignment="1">
      <alignment horizontal="left" vertical="center" indent="3"/>
    </xf>
    <xf numFmtId="0" fontId="7" fillId="0" borderId="69" xfId="2" applyBorder="1" applyAlignment="1">
      <alignment horizontal="center" vertical="center"/>
    </xf>
    <xf numFmtId="0" fontId="7" fillId="0" borderId="23" xfId="2" applyBorder="1" applyAlignment="1">
      <alignment horizontal="center" vertical="center"/>
    </xf>
    <xf numFmtId="0" fontId="7" fillId="0" borderId="7" xfId="1" applyBorder="1" applyAlignment="1">
      <alignment horizontal="left" vertical="center" wrapText="1"/>
    </xf>
    <xf numFmtId="0" fontId="7" fillId="0" borderId="8" xfId="1" applyBorder="1" applyAlignment="1">
      <alignment horizontal="left" vertical="center" wrapText="1"/>
    </xf>
    <xf numFmtId="0" fontId="7" fillId="0" borderId="18" xfId="1" applyBorder="1" applyAlignment="1">
      <alignment horizontal="left" vertical="center" wrapText="1"/>
    </xf>
    <xf numFmtId="0" fontId="7" fillId="0" borderId="19" xfId="1" applyBorder="1" applyAlignment="1">
      <alignment horizontal="left" vertical="center" wrapText="1"/>
    </xf>
    <xf numFmtId="0" fontId="0" fillId="0" borderId="19" xfId="1" applyFont="1" applyBorder="1" applyAlignment="1">
      <alignment horizontal="left" vertical="center" wrapText="1"/>
    </xf>
    <xf numFmtId="0" fontId="7" fillId="4" borderId="0" xfId="2"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Alignment="1">
      <alignment horizontal="left"/>
    </xf>
    <xf numFmtId="0" fontId="0" fillId="4" borderId="0" xfId="2" applyFont="1" applyFill="1" applyAlignment="1">
      <alignment horizontal="justify" vertical="center" wrapText="1"/>
    </xf>
    <xf numFmtId="0" fontId="7" fillId="4" borderId="0" xfId="2" applyFill="1" applyAlignment="1">
      <alignment horizontal="justify" vertical="center" wrapText="1"/>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7" fillId="0" borderId="4" xfId="1" applyBorder="1" applyAlignment="1">
      <alignment horizontal="left" vertical="center" wrapText="1"/>
    </xf>
    <xf numFmtId="0" fontId="7" fillId="0" borderId="5" xfId="1" applyBorder="1" applyAlignment="1">
      <alignment horizontal="left" vertical="center" wrapText="1"/>
    </xf>
    <xf numFmtId="0" fontId="7" fillId="0" borderId="69" xfId="1" applyBorder="1" applyAlignment="1">
      <alignment horizontal="left" vertical="center" wrapText="1"/>
    </xf>
    <xf numFmtId="0" fontId="7" fillId="0" borderId="10" xfId="1" applyBorder="1" applyAlignment="1">
      <alignment horizontal="left" vertical="center" wrapText="1"/>
    </xf>
    <xf numFmtId="0" fontId="7" fillId="0" borderId="17" xfId="1" applyBorder="1" applyAlignment="1">
      <alignment horizontal="left" vertical="center" wrapText="1"/>
    </xf>
    <xf numFmtId="0" fontId="7" fillId="0" borderId="23" xfId="1" applyBorder="1" applyAlignment="1">
      <alignment horizontal="left" vertical="center" wrapText="1"/>
    </xf>
    <xf numFmtId="0" fontId="28"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9"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6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7" fillId="0" borderId="0" xfId="2" applyAlignment="1">
      <alignment horizontal="justify" vertical="top" wrapText="1"/>
    </xf>
    <xf numFmtId="0" fontId="28" fillId="4" borderId="0" xfId="2" applyFont="1" applyFill="1" applyAlignment="1">
      <alignment horizontal="left"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Border="1" applyAlignment="1">
      <alignment horizontal="left" vertical="center" wrapText="1"/>
    </xf>
    <xf numFmtId="0" fontId="15" fillId="0" borderId="35" xfId="2" applyFont="1" applyBorder="1" applyAlignment="1">
      <alignment horizontal="left" vertical="center" wrapText="1"/>
    </xf>
    <xf numFmtId="0" fontId="15" fillId="0" borderId="36" xfId="2" applyFont="1" applyBorder="1" applyAlignment="1">
      <alignment horizontal="left" vertical="center" wrapText="1"/>
    </xf>
    <xf numFmtId="0" fontId="15" fillId="4" borderId="64" xfId="2" applyFont="1" applyFill="1" applyBorder="1" applyAlignment="1">
      <alignment horizontal="left" vertical="center" wrapText="1"/>
    </xf>
    <xf numFmtId="0" fontId="15" fillId="4" borderId="75" xfId="2" applyFont="1" applyFill="1" applyBorder="1" applyAlignment="1">
      <alignment horizontal="left" vertical="center" wrapText="1"/>
    </xf>
    <xf numFmtId="0" fontId="15" fillId="4" borderId="70"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76"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44" fontId="7" fillId="0" borderId="33" xfId="11" applyFont="1" applyFill="1" applyBorder="1" applyAlignment="1">
      <alignment horizontal="center" vertical="center" wrapText="1"/>
    </xf>
    <xf numFmtId="44" fontId="7" fillId="0" borderId="63" xfId="11" applyFont="1" applyFill="1" applyBorder="1" applyAlignment="1">
      <alignment horizontal="center" vertical="center" wrapText="1"/>
    </xf>
    <xf numFmtId="44" fontId="7" fillId="0" borderId="74" xfId="11" applyFont="1" applyFill="1" applyBorder="1" applyAlignment="1">
      <alignment horizontal="center" vertical="center" wrapText="1"/>
    </xf>
    <xf numFmtId="0" fontId="31" fillId="0" borderId="64" xfId="2" applyFont="1" applyBorder="1" applyAlignment="1">
      <alignment horizontal="center" vertical="center" wrapText="1"/>
    </xf>
    <xf numFmtId="0" fontId="31" fillId="0" borderId="70" xfId="2" applyFont="1" applyBorder="1" applyAlignment="1">
      <alignment horizontal="center" vertical="center" wrapText="1"/>
    </xf>
    <xf numFmtId="0" fontId="31" fillId="0" borderId="32" xfId="2" applyFont="1" applyBorder="1" applyAlignment="1">
      <alignment horizontal="center" vertical="center" wrapText="1"/>
    </xf>
    <xf numFmtId="0" fontId="31" fillId="0" borderId="22" xfId="2" applyFont="1" applyBorder="1" applyAlignment="1">
      <alignment horizontal="center" vertical="center" wrapText="1"/>
    </xf>
    <xf numFmtId="0" fontId="31" fillId="0" borderId="72" xfId="2" applyFont="1" applyBorder="1" applyAlignment="1">
      <alignment horizontal="center" vertical="center" wrapText="1"/>
    </xf>
    <xf numFmtId="0" fontId="31" fillId="0" borderId="13" xfId="2" applyFont="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5"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15" fillId="6" borderId="25" xfId="2" applyFont="1" applyFill="1" applyBorder="1" applyAlignment="1">
      <alignment horizontal="center" vertical="top" wrapText="1"/>
    </xf>
    <xf numFmtId="0" fontId="0" fillId="0" borderId="39" xfId="2" applyFont="1" applyBorder="1" applyAlignment="1">
      <alignment horizontal="center" vertical="center" wrapText="1"/>
    </xf>
    <xf numFmtId="0" fontId="7" fillId="0" borderId="40" xfId="2" applyBorder="1" applyAlignment="1">
      <alignment horizontal="center" vertical="center" wrapText="1"/>
    </xf>
    <xf numFmtId="0" fontId="31" fillId="0" borderId="39" xfId="2" applyFont="1" applyBorder="1" applyAlignment="1">
      <alignment horizontal="left" vertical="center" wrapText="1"/>
    </xf>
    <xf numFmtId="0" fontId="31" fillId="0" borderId="67" xfId="2" applyFont="1" applyBorder="1" applyAlignment="1">
      <alignment horizontal="left" vertical="center" wrapText="1"/>
    </xf>
    <xf numFmtId="0" fontId="0" fillId="0" borderId="0" xfId="2" applyFont="1" applyAlignment="1">
      <alignment horizontal="justify" vertical="top" wrapText="1"/>
    </xf>
    <xf numFmtId="0" fontId="9" fillId="6" borderId="29" xfId="2" applyFont="1" applyFill="1" applyBorder="1" applyAlignment="1">
      <alignment horizontal="left" vertical="center" wrapText="1"/>
    </xf>
    <xf numFmtId="0" fontId="9" fillId="6" borderId="65"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7" fillId="0" borderId="64" xfId="2" applyBorder="1" applyAlignment="1">
      <alignment horizontal="center" vertical="center" wrapText="1"/>
    </xf>
    <xf numFmtId="0" fontId="7" fillId="0" borderId="68" xfId="2" applyBorder="1" applyAlignment="1">
      <alignment horizontal="center" vertical="center" wrapText="1"/>
    </xf>
    <xf numFmtId="0" fontId="7" fillId="0" borderId="32" xfId="2" applyBorder="1" applyAlignment="1">
      <alignment horizontal="center" vertical="center" wrapText="1"/>
    </xf>
    <xf numFmtId="0" fontId="7" fillId="0" borderId="71" xfId="2" applyBorder="1" applyAlignment="1">
      <alignment horizontal="center" vertical="center" wrapText="1"/>
    </xf>
    <xf numFmtId="0" fontId="7" fillId="0" borderId="72" xfId="2" applyBorder="1" applyAlignment="1">
      <alignment horizontal="center" vertical="center" wrapText="1"/>
    </xf>
    <xf numFmtId="0" fontId="7" fillId="0" borderId="73" xfId="2" applyBorder="1" applyAlignment="1">
      <alignment horizontal="center" vertical="center" wrapText="1"/>
    </xf>
    <xf numFmtId="0" fontId="0" fillId="0" borderId="33" xfId="2" applyFont="1" applyBorder="1" applyAlignment="1">
      <alignment horizontal="center" vertical="center" wrapText="1"/>
    </xf>
    <xf numFmtId="0" fontId="0" fillId="0" borderId="63" xfId="2" applyFont="1" applyBorder="1" applyAlignment="1">
      <alignment horizontal="center" vertical="center" wrapText="1"/>
    </xf>
    <xf numFmtId="0" fontId="0" fillId="0" borderId="74" xfId="2" applyFont="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4" borderId="7" xfId="4" applyNumberFormat="1" applyFont="1" applyFill="1" applyBorder="1" applyAlignment="1">
      <alignment horizontal="center" vertical="center" wrapText="1"/>
    </xf>
    <xf numFmtId="0" fontId="7" fillId="0" borderId="10" xfId="2" applyBorder="1" applyAlignment="1">
      <alignment horizontal="center" vertical="center"/>
    </xf>
    <xf numFmtId="0" fontId="28" fillId="4" borderId="0" xfId="2" applyFont="1" applyFill="1" applyAlignment="1">
      <alignment horizontal="left" vertical="center"/>
    </xf>
    <xf numFmtId="0" fontId="9"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39" xfId="2" applyNumberFormat="1" applyFont="1" applyBorder="1" applyAlignment="1">
      <alignment horizontal="center" vertical="center" wrapText="1"/>
    </xf>
    <xf numFmtId="167" fontId="29" fillId="0" borderId="40" xfId="2" applyNumberFormat="1" applyFont="1" applyBorder="1" applyAlignment="1">
      <alignment horizontal="center" vertical="center" wrapText="1"/>
    </xf>
    <xf numFmtId="0" fontId="29" fillId="4" borderId="39" xfId="2" applyFont="1" applyFill="1" applyBorder="1" applyAlignment="1">
      <alignment horizontal="center" vertical="center" wrapText="1"/>
    </xf>
    <xf numFmtId="0" fontId="29" fillId="4" borderId="44"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9" fillId="6" borderId="6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16" fillId="0" borderId="8" xfId="2" applyFont="1" applyBorder="1" applyAlignment="1">
      <alignment horizontal="left" vertical="center" wrapText="1"/>
    </xf>
    <xf numFmtId="0" fontId="16" fillId="0" borderId="9" xfId="2" applyFont="1" applyBorder="1" applyAlignment="1">
      <alignment horizontal="left" vertical="center" wrapText="1"/>
    </xf>
    <xf numFmtId="0" fontId="9" fillId="6" borderId="80"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ill="1" applyBorder="1" applyAlignment="1">
      <alignment vertical="center" wrapText="1"/>
    </xf>
    <xf numFmtId="0" fontId="7" fillId="4" borderId="9" xfId="2" applyFill="1" applyBorder="1" applyAlignment="1">
      <alignment vertical="center" wrapText="1"/>
    </xf>
    <xf numFmtId="0" fontId="0" fillId="0" borderId="8" xfId="2" quotePrefix="1" applyFont="1" applyBorder="1" applyAlignment="1">
      <alignment vertical="center" wrapText="1"/>
    </xf>
    <xf numFmtId="0" fontId="7" fillId="0" borderId="8" xfId="2" applyBorder="1" applyAlignment="1">
      <alignment vertical="center" wrapText="1"/>
    </xf>
    <xf numFmtId="0" fontId="7" fillId="0" borderId="9" xfId="2" applyBorder="1" applyAlignment="1">
      <alignment vertical="center" wrapText="1"/>
    </xf>
    <xf numFmtId="0" fontId="16" fillId="0" borderId="8" xfId="2" applyFont="1" applyBorder="1" applyAlignment="1">
      <alignment vertical="center" wrapText="1"/>
    </xf>
    <xf numFmtId="0" fontId="16" fillId="0" borderId="9" xfId="2" applyFont="1" applyBorder="1" applyAlignment="1">
      <alignment vertical="center" wrapText="1"/>
    </xf>
    <xf numFmtId="0" fontId="9" fillId="6" borderId="78" xfId="2" applyFont="1" applyFill="1" applyBorder="1" applyAlignment="1">
      <alignment horizontal="left" vertical="center" wrapText="1"/>
    </xf>
    <xf numFmtId="0" fontId="9" fillId="6" borderId="79" xfId="2" applyFont="1" applyFill="1" applyBorder="1" applyAlignment="1">
      <alignment horizontal="left" vertical="center" wrapText="1"/>
    </xf>
    <xf numFmtId="0" fontId="7" fillId="0" borderId="5" xfId="2" applyBorder="1" applyAlignment="1">
      <alignment vertical="center" wrapText="1"/>
    </xf>
    <xf numFmtId="0" fontId="7" fillId="0" borderId="6" xfId="2" applyBorder="1" applyAlignment="1">
      <alignment vertical="center" wrapText="1"/>
    </xf>
    <xf numFmtId="0" fontId="0" fillId="0" borderId="8" xfId="2" applyFont="1" applyBorder="1" applyAlignment="1">
      <alignment vertical="center" wrapText="1"/>
    </xf>
    <xf numFmtId="0" fontId="28" fillId="4" borderId="0" xfId="2" applyFont="1" applyFill="1" applyAlignment="1">
      <alignment vertical="top" wrapText="1"/>
    </xf>
    <xf numFmtId="0" fontId="15" fillId="4" borderId="0" xfId="2" applyFont="1" applyFill="1" applyAlignment="1">
      <alignment horizontal="left"/>
    </xf>
    <xf numFmtId="0" fontId="26" fillId="4" borderId="0" xfId="1" applyFont="1" applyFill="1" applyAlignment="1">
      <alignment horizontal="center" vertical="center" wrapText="1"/>
    </xf>
    <xf numFmtId="0" fontId="27" fillId="4" borderId="0" xfId="2" applyFont="1" applyFill="1" applyAlignment="1">
      <alignment horizontal="left" vertical="center"/>
    </xf>
    <xf numFmtId="0" fontId="7" fillId="4" borderId="0" xfId="2" applyFill="1" applyAlignment="1">
      <alignment horizontal="left"/>
    </xf>
    <xf numFmtId="0" fontId="7" fillId="4" borderId="0" xfId="2" applyFill="1" applyAlignment="1">
      <alignment horizontal="center"/>
    </xf>
    <xf numFmtId="0" fontId="34" fillId="4" borderId="0" xfId="1" applyFont="1" applyFill="1" applyAlignment="1">
      <alignment horizontal="center" vertical="center"/>
    </xf>
    <xf numFmtId="0" fontId="9" fillId="7" borderId="6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2" applyNumberFormat="1" applyFont="1" applyFill="1" applyBorder="1" applyAlignment="1">
      <alignment horizontal="right" vertical="center" wrapText="1"/>
    </xf>
    <xf numFmtId="10" fontId="9" fillId="4" borderId="23" xfId="12" applyNumberFormat="1" applyFont="1" applyFill="1" applyBorder="1" applyAlignment="1">
      <alignment horizontal="right" vertical="center" wrapText="1"/>
    </xf>
    <xf numFmtId="10" fontId="9" fillId="4" borderId="10" xfId="12" applyNumberFormat="1" applyFont="1" applyFill="1" applyBorder="1" applyAlignment="1">
      <alignment horizontal="right" vertical="center" wrapText="1"/>
    </xf>
    <xf numFmtId="0" fontId="40" fillId="4" borderId="0" xfId="1" applyFont="1" applyFill="1" applyAlignment="1">
      <alignment vertical="center"/>
    </xf>
    <xf numFmtId="0" fontId="7" fillId="4" borderId="0" xfId="1" applyFill="1" applyAlignment="1">
      <alignment vertical="center"/>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166" fontId="9" fillId="4" borderId="21" xfId="2" applyNumberFormat="1" applyFont="1" applyFill="1" applyBorder="1" applyAlignment="1">
      <alignment horizontal="right" vertical="center" wrapText="1"/>
    </xf>
    <xf numFmtId="0" fontId="9" fillId="4" borderId="0" xfId="2" applyFont="1" applyFill="1" applyAlignment="1">
      <alignment horizontal="right" vertical="center" wrapText="1"/>
    </xf>
    <xf numFmtId="0" fontId="7" fillId="4" borderId="8" xfId="2"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7" fillId="4" borderId="19" xfId="2"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Alignment="1">
      <alignment horizontal="left" vertical="center" wrapText="1"/>
    </xf>
    <xf numFmtId="0" fontId="9" fillId="7" borderId="30" xfId="2" applyFont="1" applyFill="1" applyBorder="1" applyAlignment="1">
      <alignment horizontal="center" vertical="center" wrapText="1"/>
    </xf>
    <xf numFmtId="0" fontId="9" fillId="7" borderId="84"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0" fontId="7" fillId="4" borderId="5" xfId="2"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39" xfId="13" applyFont="1" applyFill="1" applyBorder="1" applyAlignment="1">
      <alignment horizontal="center" vertical="center"/>
    </xf>
    <xf numFmtId="164" fontId="18" fillId="4" borderId="40" xfId="13" applyFont="1" applyFill="1" applyBorder="1" applyAlignment="1">
      <alignment horizontal="center" vertical="center"/>
    </xf>
    <xf numFmtId="0" fontId="18" fillId="4" borderId="39" xfId="0" applyFont="1" applyFill="1" applyBorder="1" applyAlignment="1">
      <alignment horizontal="left" vertical="center" wrapText="1"/>
    </xf>
    <xf numFmtId="0" fontId="18" fillId="4" borderId="44"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7" fillId="4" borderId="17" xfId="2" applyFill="1" applyBorder="1" applyAlignment="1">
      <alignment horizontal="left" vertical="center" wrapText="1"/>
    </xf>
    <xf numFmtId="0" fontId="7" fillId="4" borderId="23" xfId="2" applyFill="1" applyBorder="1" applyAlignment="1">
      <alignment horizontal="left" vertical="center" wrapText="1"/>
    </xf>
    <xf numFmtId="0" fontId="7" fillId="4" borderId="10" xfId="2" applyFill="1" applyBorder="1" applyAlignment="1">
      <alignment horizontal="left" vertical="center" wrapText="1"/>
    </xf>
    <xf numFmtId="0" fontId="9" fillId="7" borderId="42" xfId="2" applyFont="1" applyFill="1" applyBorder="1" applyAlignment="1">
      <alignment horizontal="center" vertical="center" wrapText="1"/>
    </xf>
    <xf numFmtId="0" fontId="9" fillId="7" borderId="83"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164" fontId="18" fillId="4" borderId="38" xfId="13" applyFont="1" applyFill="1" applyBorder="1" applyAlignment="1">
      <alignment horizontal="center" vertical="center"/>
    </xf>
    <xf numFmtId="164" fontId="18" fillId="4" borderId="79" xfId="13" applyFont="1" applyFill="1" applyBorder="1" applyAlignment="1">
      <alignment horizontal="center" vertical="center"/>
    </xf>
    <xf numFmtId="0" fontId="18" fillId="4" borderId="38" xfId="0" applyFont="1" applyFill="1" applyBorder="1" applyAlignment="1">
      <alignment horizontal="left" vertical="center" wrapText="1"/>
    </xf>
    <xf numFmtId="0" fontId="18" fillId="4" borderId="35" xfId="0" applyFont="1" applyFill="1" applyBorder="1" applyAlignment="1">
      <alignment horizontal="left" vertical="center" wrapText="1"/>
    </xf>
    <xf numFmtId="0" fontId="18" fillId="4" borderId="36" xfId="0" applyFont="1" applyFill="1" applyBorder="1" applyAlignment="1">
      <alignment horizontal="left" vertical="center" wrapText="1"/>
    </xf>
    <xf numFmtId="0" fontId="7" fillId="4" borderId="0" xfId="2" applyFill="1" applyAlignment="1">
      <alignment horizontal="left" vertical="center" wrapText="1"/>
    </xf>
    <xf numFmtId="0" fontId="28" fillId="4" borderId="0" xfId="2" applyFont="1" applyFill="1" applyAlignment="1">
      <alignment horizontal="center" vertical="center" wrapText="1"/>
    </xf>
    <xf numFmtId="0" fontId="9" fillId="7" borderId="41"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7" fillId="4" borderId="17" xfId="2" applyNumberFormat="1" applyFill="1" applyBorder="1" applyAlignment="1">
      <alignment horizontal="right" vertical="center" wrapText="1"/>
    </xf>
    <xf numFmtId="166" fontId="7" fillId="4" borderId="10" xfId="2" applyNumberFormat="1" applyFill="1" applyBorder="1" applyAlignment="1">
      <alignment horizontal="right" vertical="center" wrapText="1"/>
    </xf>
    <xf numFmtId="0" fontId="18" fillId="4" borderId="40" xfId="0" applyFont="1" applyFill="1" applyBorder="1" applyAlignment="1">
      <alignment horizontal="left" vertical="center" wrapText="1"/>
    </xf>
    <xf numFmtId="166" fontId="7" fillId="4" borderId="39" xfId="2" applyNumberFormat="1" applyFill="1" applyBorder="1" applyAlignment="1">
      <alignment horizontal="right" vertical="center" wrapText="1"/>
    </xf>
    <xf numFmtId="166" fontId="7" fillId="4" borderId="40" xfId="2" applyNumberFormat="1" applyFill="1" applyBorder="1" applyAlignment="1">
      <alignment horizontal="right" vertical="center" wrapText="1"/>
    </xf>
    <xf numFmtId="0" fontId="18" fillId="4" borderId="79" xfId="0" applyFont="1" applyFill="1" applyBorder="1" applyAlignment="1">
      <alignment horizontal="left" vertical="center" wrapText="1"/>
    </xf>
    <xf numFmtId="166" fontId="7" fillId="4" borderId="38" xfId="2" applyNumberFormat="1" applyFill="1" applyBorder="1" applyAlignment="1">
      <alignment horizontal="right" vertical="center" wrapText="1"/>
    </xf>
    <xf numFmtId="166" fontId="7" fillId="4" borderId="79" xfId="2" applyNumberFormat="1" applyFill="1" applyBorder="1" applyAlignment="1">
      <alignment horizontal="right" vertical="center" wrapText="1"/>
    </xf>
    <xf numFmtId="0" fontId="0" fillId="4" borderId="39" xfId="2" applyFont="1" applyFill="1" applyBorder="1" applyAlignment="1">
      <alignment horizontal="left" vertical="center" wrapText="1"/>
    </xf>
    <xf numFmtId="0" fontId="7" fillId="4" borderId="44" xfId="2" applyFill="1" applyBorder="1" applyAlignment="1">
      <alignment horizontal="left" vertical="center" wrapText="1"/>
    </xf>
    <xf numFmtId="0" fontId="7" fillId="4" borderId="40" xfId="2"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7" fillId="4" borderId="35" xfId="2" applyFill="1" applyBorder="1" applyAlignment="1">
      <alignment horizontal="left" vertical="center" wrapText="1"/>
    </xf>
    <xf numFmtId="0" fontId="7" fillId="4" borderId="79" xfId="2" applyFill="1" applyBorder="1" applyAlignment="1">
      <alignment horizontal="left" vertical="center" wrapText="1"/>
    </xf>
    <xf numFmtId="0" fontId="7" fillId="4" borderId="0" xfId="2" applyFill="1" applyAlignment="1">
      <alignment horizontal="left" vertical="center"/>
    </xf>
    <xf numFmtId="0" fontId="7" fillId="4" borderId="69" xfId="2" applyFill="1" applyBorder="1" applyAlignment="1">
      <alignment horizontal="center" vertical="center"/>
    </xf>
    <xf numFmtId="0" fontId="7" fillId="4" borderId="10" xfId="2"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80" xfId="0"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28" fillId="4" borderId="21" xfId="2" applyFont="1" applyFill="1" applyBorder="1" applyAlignment="1">
      <alignment horizontal="left" vertical="center"/>
    </xf>
    <xf numFmtId="0" fontId="7" fillId="4" borderId="78" xfId="2" applyFill="1" applyBorder="1" applyAlignment="1">
      <alignment horizontal="center" vertical="center"/>
    </xf>
    <xf numFmtId="0" fontId="7" fillId="4" borderId="79" xfId="2" applyFill="1" applyBorder="1" applyAlignment="1">
      <alignment horizontal="center" vertical="center"/>
    </xf>
    <xf numFmtId="0" fontId="7" fillId="4" borderId="38"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7" fillId="4" borderId="79" xfId="0" applyFont="1" applyFill="1" applyBorder="1" applyAlignment="1">
      <alignment horizontal="left" vertical="center" wrapText="1"/>
    </xf>
    <xf numFmtId="0" fontId="9" fillId="4" borderId="0" xfId="2" applyFont="1" applyFill="1" applyAlignment="1">
      <alignment horizontal="left" vertical="center"/>
    </xf>
    <xf numFmtId="0" fontId="7" fillId="0" borderId="7" xfId="1" applyBorder="1" applyAlignment="1">
      <alignment horizontal="center" vertical="center" wrapText="1"/>
    </xf>
    <xf numFmtId="0" fontId="7" fillId="0" borderId="8" xfId="1" applyBorder="1" applyAlignment="1">
      <alignment horizontal="center" vertical="center" wrapText="1"/>
    </xf>
    <xf numFmtId="0" fontId="7" fillId="0" borderId="18" xfId="1" applyBorder="1" applyAlignment="1">
      <alignment horizontal="center" vertical="center" wrapText="1"/>
    </xf>
    <xf numFmtId="0" fontId="7" fillId="0" borderId="19" xfId="1" applyBorder="1" applyAlignment="1">
      <alignment horizontal="center" vertical="center" wrapText="1"/>
    </xf>
    <xf numFmtId="0" fontId="7" fillId="0" borderId="4" xfId="1" applyBorder="1" applyAlignment="1">
      <alignment horizontal="center" vertical="center" wrapText="1"/>
    </xf>
    <xf numFmtId="0" fontId="7" fillId="0" borderId="5" xfId="1" applyBorder="1" applyAlignment="1">
      <alignment horizontal="center" vertical="center" wrapText="1"/>
    </xf>
    <xf numFmtId="0" fontId="0" fillId="0" borderId="5" xfId="1" applyFont="1" applyBorder="1" applyAlignment="1">
      <alignment horizontal="left" vertical="center" wrapText="1"/>
    </xf>
    <xf numFmtId="0" fontId="7" fillId="0" borderId="0" xfId="2" applyAlignment="1">
      <alignment horizontal="justify"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0"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9" fillId="6" borderId="19" xfId="2" applyFont="1" applyFill="1" applyBorder="1" applyAlignment="1">
      <alignment horizontal="left" vertical="center" wrapText="1"/>
    </xf>
    <xf numFmtId="0" fontId="28" fillId="4" borderId="0" xfId="2" applyFont="1" applyFill="1" applyAlignment="1">
      <alignment vertical="center" wrapText="1"/>
    </xf>
    <xf numFmtId="0" fontId="15" fillId="4" borderId="0" xfId="2" applyFont="1" applyFill="1" applyAlignment="1">
      <alignment horizontal="left" vertical="center"/>
    </xf>
    <xf numFmtId="0" fontId="7" fillId="4" borderId="0" xfId="2" applyFill="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17"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9" fillId="7" borderId="1" xfId="1" applyFont="1" applyFill="1" applyBorder="1" applyAlignment="1">
      <alignment horizontal="left" vertical="center" wrapText="1"/>
    </xf>
    <xf numFmtId="0" fontId="9" fillId="7" borderId="2" xfId="1" applyFont="1" applyFill="1" applyBorder="1" applyAlignment="1">
      <alignment horizontal="left" vertical="center" wrapText="1"/>
    </xf>
    <xf numFmtId="0" fontId="9" fillId="7" borderId="3" xfId="1" applyFont="1" applyFill="1" applyBorder="1" applyAlignment="1">
      <alignment horizontal="left"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6" borderId="5" xfId="2" applyFont="1" applyFill="1" applyBorder="1" applyAlignment="1">
      <alignment horizontal="left" vertical="center" wrapText="1"/>
    </xf>
    <xf numFmtId="0" fontId="14" fillId="6"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14" fillId="6" borderId="8" xfId="2" applyFont="1" applyFill="1" applyBorder="1" applyAlignment="1">
      <alignment horizontal="left" vertical="center" wrapText="1"/>
    </xf>
    <xf numFmtId="0" fontId="14" fillId="6" borderId="9" xfId="2" applyFont="1" applyFill="1" applyBorder="1" applyAlignment="1">
      <alignment horizontal="left" vertical="center" wrapText="1"/>
    </xf>
    <xf numFmtId="0" fontId="9" fillId="6" borderId="24" xfId="2" applyFont="1" applyFill="1" applyBorder="1" applyAlignment="1">
      <alignment horizontal="center" vertical="center" wrapText="1"/>
    </xf>
    <xf numFmtId="0" fontId="9" fillId="6" borderId="65" xfId="2" applyFont="1" applyFill="1" applyBorder="1" applyAlignment="1">
      <alignment horizontal="center" vertical="center" wrapText="1"/>
    </xf>
    <xf numFmtId="0" fontId="9" fillId="6" borderId="66" xfId="2" applyFont="1" applyFill="1" applyBorder="1" applyAlignment="1">
      <alignment horizontal="center"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7" fillId="0" borderId="38" xfId="2" applyBorder="1" applyAlignment="1">
      <alignment horizontal="left" vertical="center" wrapText="1"/>
    </xf>
    <xf numFmtId="0" fontId="7" fillId="0" borderId="35" xfId="2" applyBorder="1" applyAlignment="1">
      <alignment horizontal="left" vertical="center" wrapText="1"/>
    </xf>
    <xf numFmtId="0" fontId="7" fillId="0" borderId="36" xfId="2"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0" xfId="2" applyFont="1" applyFill="1" applyAlignment="1">
      <alignment horizontal="center" vertical="center"/>
    </xf>
    <xf numFmtId="0" fontId="8" fillId="0" borderId="0" xfId="2" applyFont="1" applyAlignment="1">
      <alignment horizontal="center" vertical="center"/>
    </xf>
    <xf numFmtId="0" fontId="12" fillId="0" borderId="0" xfId="2" applyFont="1" applyAlignment="1">
      <alignment horizontal="center" vertical="center"/>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9" fillId="0" borderId="23" xfId="2" applyFont="1" applyBorder="1" applyAlignment="1">
      <alignment horizontal="center" vertical="center"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44" fontId="7" fillId="4" borderId="5" xfId="11" applyFont="1" applyFill="1" applyBorder="1" applyAlignment="1">
      <alignment horizontal="left" vertical="center" wrapText="1"/>
    </xf>
    <xf numFmtId="44" fontId="7" fillId="4" borderId="6" xfId="11" applyFont="1" applyFill="1" applyBorder="1" applyAlignment="1">
      <alignment horizontal="left" vertical="center" wrapText="1"/>
    </xf>
    <xf numFmtId="44" fontId="7" fillId="4" borderId="8" xfId="11" applyFont="1" applyFill="1" applyBorder="1" applyAlignment="1">
      <alignment horizontal="left" vertical="center" wrapText="1"/>
    </xf>
    <xf numFmtId="44" fontId="0" fillId="0" borderId="8" xfId="11" applyFont="1" applyBorder="1" applyAlignment="1">
      <alignment horizontal="left" vertical="center" wrapText="1"/>
    </xf>
    <xf numFmtId="44" fontId="0" fillId="0" borderId="9" xfId="11" applyFont="1" applyBorder="1" applyAlignment="1">
      <alignment horizontal="left" vertical="center" wrapText="1"/>
    </xf>
    <xf numFmtId="44" fontId="7" fillId="4" borderId="39" xfId="11" applyFont="1" applyFill="1" applyBorder="1" applyAlignment="1">
      <alignment horizontal="right" vertical="center" wrapText="1"/>
    </xf>
    <xf numFmtId="44" fontId="7" fillId="4" borderId="44" xfId="11" applyFont="1" applyFill="1" applyBorder="1" applyAlignment="1">
      <alignment horizontal="right" vertical="center" wrapText="1"/>
    </xf>
    <xf numFmtId="44" fontId="7" fillId="4" borderId="40" xfId="11" applyFont="1" applyFill="1" applyBorder="1" applyAlignment="1">
      <alignment horizontal="right" vertical="center" wrapText="1"/>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15" fillId="4" borderId="17" xfId="2" applyFont="1" applyFill="1" applyBorder="1" applyAlignment="1">
      <alignment horizontal="left" vertical="center" wrapText="1"/>
    </xf>
    <xf numFmtId="0" fontId="15"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xf numFmtId="0" fontId="54" fillId="0" borderId="26" xfId="19" applyFont="1" applyBorder="1" applyAlignment="1">
      <alignment horizontal="right"/>
    </xf>
    <xf numFmtId="0" fontId="54" fillId="0" borderId="27" xfId="19" applyFont="1" applyBorder="1" applyAlignment="1">
      <alignment horizontal="right"/>
    </xf>
    <xf numFmtId="0" fontId="54" fillId="0" borderId="64" xfId="19" applyFont="1" applyBorder="1" applyAlignment="1">
      <alignment horizontal="center" wrapText="1"/>
    </xf>
    <xf numFmtId="0" fontId="54" fillId="0" borderId="75" xfId="19" applyFont="1" applyBorder="1" applyAlignment="1">
      <alignment horizontal="center" wrapText="1"/>
    </xf>
    <xf numFmtId="0" fontId="54" fillId="0" borderId="68" xfId="19" applyFont="1" applyBorder="1" applyAlignment="1">
      <alignment horizontal="center" wrapText="1"/>
    </xf>
    <xf numFmtId="0" fontId="54" fillId="0" borderId="32" xfId="19" applyFont="1" applyBorder="1" applyAlignment="1">
      <alignment horizontal="center" wrapText="1"/>
    </xf>
    <xf numFmtId="0" fontId="54" fillId="0" borderId="0" xfId="19" applyFont="1" applyAlignment="1">
      <alignment horizontal="center" wrapText="1"/>
    </xf>
    <xf numFmtId="0" fontId="54" fillId="0" borderId="71" xfId="19" applyFont="1" applyBorder="1" applyAlignment="1">
      <alignment horizontal="center" wrapText="1"/>
    </xf>
    <xf numFmtId="0" fontId="54" fillId="0" borderId="26" xfId="19" applyFont="1" applyBorder="1" applyAlignment="1">
      <alignment horizontal="center" wrapText="1"/>
    </xf>
    <xf numFmtId="0" fontId="54" fillId="0" borderId="28" xfId="19" applyFont="1" applyBorder="1" applyAlignment="1">
      <alignment horizontal="center" wrapText="1"/>
    </xf>
    <xf numFmtId="0" fontId="54" fillId="0" borderId="27" xfId="19" applyFont="1" applyBorder="1" applyAlignment="1">
      <alignment horizontal="center" wrapText="1"/>
    </xf>
    <xf numFmtId="0" fontId="54" fillId="12" borderId="17" xfId="19" applyFont="1" applyFill="1" applyBorder="1" applyAlignment="1">
      <alignment horizontal="center"/>
    </xf>
    <xf numFmtId="0" fontId="54" fillId="12" borderId="23" xfId="19" applyFont="1" applyFill="1" applyBorder="1" applyAlignment="1">
      <alignment horizontal="center"/>
    </xf>
    <xf numFmtId="0" fontId="54" fillId="12" borderId="10" xfId="19" applyFont="1" applyFill="1" applyBorder="1" applyAlignment="1">
      <alignment horizontal="center"/>
    </xf>
    <xf numFmtId="0" fontId="55" fillId="0" borderId="17" xfId="19" applyFont="1" applyBorder="1" applyAlignment="1">
      <alignment horizontal="left"/>
    </xf>
    <xf numFmtId="0" fontId="55" fillId="0" borderId="23" xfId="19" applyFont="1" applyBorder="1" applyAlignment="1">
      <alignment horizontal="left"/>
    </xf>
    <xf numFmtId="0" fontId="55" fillId="0" borderId="10" xfId="19" applyFont="1" applyBorder="1" applyAlignment="1">
      <alignment horizontal="left"/>
    </xf>
    <xf numFmtId="14" fontId="1" fillId="12" borderId="17" xfId="19" applyNumberFormat="1" applyFill="1" applyBorder="1" applyAlignment="1">
      <alignment horizontal="center"/>
    </xf>
    <xf numFmtId="0" fontId="1" fillId="12" borderId="10" xfId="19" applyFill="1" applyBorder="1" applyAlignment="1">
      <alignment horizontal="center"/>
    </xf>
    <xf numFmtId="0" fontId="54" fillId="15" borderId="64" xfId="19" applyFont="1" applyFill="1" applyBorder="1" applyAlignment="1">
      <alignment horizontal="center" vertical="center"/>
    </xf>
    <xf numFmtId="0" fontId="54" fillId="15" borderId="68" xfId="19" applyFont="1" applyFill="1" applyBorder="1" applyAlignment="1">
      <alignment horizontal="center" vertical="center"/>
    </xf>
    <xf numFmtId="0" fontId="54" fillId="15" borderId="32" xfId="19" applyFont="1" applyFill="1" applyBorder="1" applyAlignment="1">
      <alignment horizontal="center" vertical="center"/>
    </xf>
    <xf numFmtId="0" fontId="54" fillId="15" borderId="71" xfId="19" applyFont="1" applyFill="1" applyBorder="1" applyAlignment="1">
      <alignment horizontal="center" vertical="center"/>
    </xf>
    <xf numFmtId="0" fontId="54" fillId="0" borderId="8" xfId="19" applyFont="1" applyBorder="1" applyAlignment="1">
      <alignment horizontal="center"/>
    </xf>
    <xf numFmtId="0" fontId="54" fillId="15" borderId="8" xfId="19" applyFont="1" applyFill="1" applyBorder="1" applyAlignment="1">
      <alignment horizontal="center"/>
    </xf>
    <xf numFmtId="0" fontId="54" fillId="12" borderId="17" xfId="19" applyFont="1" applyFill="1" applyBorder="1" applyAlignment="1">
      <alignment horizontal="center" wrapText="1"/>
    </xf>
    <xf numFmtId="0" fontId="54" fillId="12" borderId="10" xfId="19" applyFont="1" applyFill="1" applyBorder="1" applyAlignment="1">
      <alignment horizontal="center" wrapText="1"/>
    </xf>
    <xf numFmtId="0" fontId="54" fillId="0" borderId="64" xfId="19" applyFont="1" applyBorder="1" applyAlignment="1">
      <alignment horizontal="center" vertical="center"/>
    </xf>
    <xf numFmtId="0" fontId="54" fillId="0" borderId="68" xfId="19" applyFont="1" applyBorder="1" applyAlignment="1">
      <alignment horizontal="center" vertical="center"/>
    </xf>
    <xf numFmtId="0" fontId="54" fillId="0" borderId="32" xfId="19" applyFont="1" applyBorder="1" applyAlignment="1">
      <alignment horizontal="center" vertical="center"/>
    </xf>
    <xf numFmtId="0" fontId="54" fillId="0" borderId="71" xfId="19" applyFont="1" applyBorder="1" applyAlignment="1">
      <alignment horizontal="center" vertical="center"/>
    </xf>
    <xf numFmtId="0" fontId="54" fillId="12" borderId="17" xfId="19" applyFont="1" applyFill="1" applyBorder="1" applyAlignment="1">
      <alignment horizontal="center" vertical="center" wrapText="1"/>
    </xf>
    <xf numFmtId="0" fontId="54" fillId="12" borderId="10" xfId="19" applyFont="1" applyFill="1" applyBorder="1" applyAlignment="1">
      <alignment horizontal="center" vertical="center" wrapText="1"/>
    </xf>
    <xf numFmtId="0" fontId="54" fillId="0" borderId="17" xfId="19" applyFont="1" applyBorder="1" applyAlignment="1">
      <alignment horizontal="center" vertical="center" wrapText="1"/>
    </xf>
    <xf numFmtId="0" fontId="54" fillId="0" borderId="10" xfId="19" applyFont="1" applyBorder="1" applyAlignment="1">
      <alignment horizontal="center" vertical="center" wrapText="1"/>
    </xf>
    <xf numFmtId="0" fontId="54" fillId="15" borderId="26" xfId="19" applyFont="1" applyFill="1" applyBorder="1" applyAlignment="1">
      <alignment horizontal="right"/>
    </xf>
    <xf numFmtId="0" fontId="54" fillId="15" borderId="27" xfId="19" applyFont="1" applyFill="1" applyBorder="1" applyAlignment="1">
      <alignment horizontal="right"/>
    </xf>
    <xf numFmtId="0" fontId="54" fillId="0" borderId="17" xfId="19" applyFont="1" applyBorder="1" applyAlignment="1">
      <alignment horizontal="center"/>
    </xf>
    <xf numFmtId="0" fontId="54" fillId="0" borderId="23" xfId="19" applyFont="1" applyBorder="1" applyAlignment="1">
      <alignment horizontal="center"/>
    </xf>
    <xf numFmtId="0" fontId="54" fillId="0" borderId="10" xfId="19" applyFont="1" applyBorder="1" applyAlignment="1">
      <alignment horizontal="center"/>
    </xf>
    <xf numFmtId="0" fontId="54" fillId="0" borderId="8" xfId="19" applyFont="1" applyBorder="1" applyAlignment="1">
      <alignment horizontal="center" vertical="center"/>
    </xf>
    <xf numFmtId="43" fontId="1" fillId="0" borderId="33" xfId="4" applyFont="1" applyFill="1" applyBorder="1" applyAlignment="1">
      <alignment horizontal="center" vertical="center"/>
    </xf>
    <xf numFmtId="43" fontId="1" fillId="0" borderId="63" xfId="4" applyFont="1" applyFill="1" applyBorder="1" applyAlignment="1">
      <alignment horizontal="center" vertical="center"/>
    </xf>
    <xf numFmtId="43" fontId="1" fillId="0" borderId="87" xfId="4" applyFont="1" applyFill="1" applyBorder="1" applyAlignment="1">
      <alignment horizontal="center" vertical="center"/>
    </xf>
    <xf numFmtId="0" fontId="60" fillId="0" borderId="64" xfId="19" applyFont="1" applyBorder="1" applyAlignment="1">
      <alignment horizontal="left" vertical="center" wrapText="1"/>
    </xf>
    <xf numFmtId="0" fontId="60" fillId="0" borderId="68" xfId="19" applyFont="1" applyBorder="1" applyAlignment="1">
      <alignment horizontal="left" vertical="center" wrapText="1"/>
    </xf>
    <xf numFmtId="0" fontId="60" fillId="0" borderId="32" xfId="19" applyFont="1" applyBorder="1" applyAlignment="1">
      <alignment horizontal="left" vertical="center" wrapText="1"/>
    </xf>
    <xf numFmtId="0" fontId="60" fillId="0" borderId="71" xfId="19" applyFont="1" applyBorder="1" applyAlignment="1">
      <alignment horizontal="left" vertical="center" wrapText="1"/>
    </xf>
    <xf numFmtId="0" fontId="60" fillId="0" borderId="26" xfId="19" applyFont="1" applyBorder="1" applyAlignment="1">
      <alignment horizontal="left" vertical="center" wrapText="1"/>
    </xf>
    <xf numFmtId="0" fontId="60" fillId="0" borderId="27" xfId="19" applyFont="1" applyBorder="1" applyAlignment="1">
      <alignment horizontal="left" vertical="center" wrapText="1"/>
    </xf>
    <xf numFmtId="0" fontId="1" fillId="0" borderId="33" xfId="19" applyBorder="1" applyAlignment="1">
      <alignment horizontal="center" vertical="center"/>
    </xf>
    <xf numFmtId="0" fontId="1" fillId="0" borderId="63" xfId="19" applyBorder="1" applyAlignment="1">
      <alignment horizontal="center" vertical="center"/>
    </xf>
    <xf numFmtId="0" fontId="1" fillId="0" borderId="87" xfId="19" applyBorder="1" applyAlignment="1">
      <alignment horizontal="center" vertical="center"/>
    </xf>
    <xf numFmtId="0" fontId="59" fillId="0" borderId="64" xfId="19" applyFont="1" applyBorder="1" applyAlignment="1">
      <alignment horizontal="left" vertical="center" wrapText="1"/>
    </xf>
    <xf numFmtId="0" fontId="59" fillId="0" borderId="68" xfId="19" applyFont="1" applyBorder="1" applyAlignment="1">
      <alignment horizontal="left" vertical="center" wrapText="1"/>
    </xf>
    <xf numFmtId="0" fontId="59" fillId="0" borderId="32" xfId="19" applyFont="1" applyBorder="1" applyAlignment="1">
      <alignment horizontal="left" vertical="center" wrapText="1"/>
    </xf>
    <xf numFmtId="0" fontId="59" fillId="0" borderId="71" xfId="19" applyFont="1" applyBorder="1" applyAlignment="1">
      <alignment horizontal="left" vertical="center" wrapText="1"/>
    </xf>
    <xf numFmtId="0" fontId="59" fillId="0" borderId="26" xfId="19" applyFont="1" applyBorder="1" applyAlignment="1">
      <alignment horizontal="left" vertical="center" wrapText="1"/>
    </xf>
    <xf numFmtId="0" fontId="59" fillId="0" borderId="27" xfId="19" applyFont="1" applyBorder="1" applyAlignment="1">
      <alignment horizontal="left" vertical="center" wrapText="1"/>
    </xf>
    <xf numFmtId="0" fontId="54" fillId="0" borderId="8" xfId="19" applyFont="1" applyBorder="1" applyAlignment="1">
      <alignment horizontal="right"/>
    </xf>
    <xf numFmtId="0" fontId="1" fillId="12" borderId="1" xfId="19" applyFill="1" applyBorder="1" applyAlignment="1">
      <alignment horizontal="left" vertical="top" wrapText="1"/>
    </xf>
    <xf numFmtId="0" fontId="1" fillId="12" borderId="2" xfId="19" applyFill="1" applyBorder="1" applyAlignment="1">
      <alignment horizontal="left" vertical="top" wrapText="1"/>
    </xf>
    <xf numFmtId="0" fontId="1" fillId="12" borderId="3" xfId="19" applyFill="1" applyBorder="1" applyAlignment="1">
      <alignment horizontal="left" vertical="top" wrapText="1"/>
    </xf>
    <xf numFmtId="0" fontId="1" fillId="12" borderId="11" xfId="19" applyFill="1" applyBorder="1" applyAlignment="1">
      <alignment horizontal="left" vertical="top" wrapText="1"/>
    </xf>
    <xf numFmtId="0" fontId="1" fillId="12" borderId="12" xfId="19" applyFill="1" applyBorder="1" applyAlignment="1">
      <alignment horizontal="left" vertical="top" wrapText="1"/>
    </xf>
    <xf numFmtId="0" fontId="1" fillId="12" borderId="13" xfId="19" applyFill="1" applyBorder="1" applyAlignment="1">
      <alignment horizontal="left" vertical="top" wrapText="1"/>
    </xf>
    <xf numFmtId="0" fontId="1" fillId="0" borderId="0" xfId="19" applyAlignment="1">
      <alignment horizontal="left" vertical="center" wrapText="1"/>
    </xf>
    <xf numFmtId="0" fontId="1" fillId="15" borderId="1" xfId="19" quotePrefix="1" applyFill="1" applyBorder="1" applyAlignment="1">
      <alignment horizontal="left" vertical="top"/>
    </xf>
    <xf numFmtId="0" fontId="1" fillId="15" borderId="2" xfId="19" quotePrefix="1" applyFill="1" applyBorder="1" applyAlignment="1">
      <alignment horizontal="left" vertical="top"/>
    </xf>
    <xf numFmtId="0" fontId="1" fillId="15" borderId="3" xfId="19" quotePrefix="1" applyFill="1" applyBorder="1" applyAlignment="1">
      <alignment horizontal="left" vertical="top"/>
    </xf>
    <xf numFmtId="0" fontId="1" fillId="15" borderId="21" xfId="19" quotePrefix="1" applyFill="1" applyBorder="1" applyAlignment="1">
      <alignment horizontal="left" vertical="top"/>
    </xf>
    <xf numFmtId="0" fontId="1" fillId="15" borderId="0" xfId="19" quotePrefix="1" applyFill="1" applyAlignment="1">
      <alignment horizontal="left" vertical="top"/>
    </xf>
    <xf numFmtId="0" fontId="1" fillId="15" borderId="22" xfId="19" quotePrefix="1" applyFill="1" applyBorder="1" applyAlignment="1">
      <alignment horizontal="left" vertical="top"/>
    </xf>
    <xf numFmtId="0" fontId="1" fillId="15" borderId="11" xfId="19" quotePrefix="1" applyFill="1" applyBorder="1" applyAlignment="1">
      <alignment horizontal="left" vertical="top"/>
    </xf>
    <xf numFmtId="0" fontId="1" fillId="15" borderId="12" xfId="19" quotePrefix="1" applyFill="1" applyBorder="1" applyAlignment="1">
      <alignment horizontal="left" vertical="top"/>
    </xf>
    <xf numFmtId="0" fontId="1" fillId="15" borderId="13" xfId="19" quotePrefix="1" applyFill="1" applyBorder="1" applyAlignment="1">
      <alignment horizontal="left" vertical="top"/>
    </xf>
    <xf numFmtId="0" fontId="69" fillId="0" borderId="0" xfId="24" applyAlignment="1">
      <alignment horizontal="left" vertical="top" wrapText="1"/>
    </xf>
    <xf numFmtId="0" fontId="70" fillId="0" borderId="0" xfId="24" applyFont="1" applyAlignment="1">
      <alignment horizontal="left" vertical="top" wrapText="1"/>
    </xf>
    <xf numFmtId="0" fontId="75" fillId="0" borderId="92" xfId="24" applyFont="1" applyBorder="1" applyAlignment="1">
      <alignment horizontal="left" vertical="center" wrapText="1"/>
    </xf>
    <xf numFmtId="0" fontId="76" fillId="0" borderId="92" xfId="24" applyFont="1" applyBorder="1" applyAlignment="1">
      <alignment horizontal="left" vertical="center" wrapText="1"/>
    </xf>
    <xf numFmtId="0" fontId="79" fillId="0" borderId="0" xfId="24" applyFont="1" applyAlignment="1">
      <alignment horizontal="left" vertical="top" wrapText="1"/>
    </xf>
  </cellXfs>
  <cellStyles count="25">
    <cellStyle name="Collegamento ipertestuale" xfId="21" builtinId="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Migliaia 4" xfId="23" xr:uid="{AC48F1FF-38D5-4836-8A32-08C6FF0B061A}"/>
    <cellStyle name="Normal 2" xfId="2" xr:uid="{00000000-0005-0000-0000-000007000000}"/>
    <cellStyle name="Normal 3" xfId="24" xr:uid="{BD008878-D827-4D26-824C-AC641B354F44}"/>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Normale 3" xfId="19" xr:uid="{B528DBDE-D91B-44DB-A4FF-481F3F297190}"/>
    <cellStyle name="Percentuale" xfId="12" builtinId="5"/>
    <cellStyle name="Percentuale 2" xfId="5" xr:uid="{00000000-0005-0000-0000-000010000000}"/>
    <cellStyle name="Percentuale 3" xfId="22" xr:uid="{F7601259-C9F3-4778-9547-5DF5B188985E}"/>
    <cellStyle name="Testo descrittivo" xfId="18" builtinId="53"/>
    <cellStyle name="Valuta" xfId="11" builtinId="4"/>
    <cellStyle name="Valuta 2 2" xfId="20" xr:uid="{9A262F79-C56F-4D76-9E6C-15E0B5900F92}"/>
  </cellStyles>
  <dxfs count="10">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8</xdr:row>
      <xdr:rowOff>0</xdr:rowOff>
    </xdr:from>
    <xdr:to>
      <xdr:col>20</xdr:col>
      <xdr:colOff>550217</xdr:colOff>
      <xdr:row>37</xdr:row>
      <xdr:rowOff>88133</xdr:rowOff>
    </xdr:to>
    <xdr:pic>
      <xdr:nvPicPr>
        <xdr:cNvPr id="2" name="Immagine 1">
          <a:extLst>
            <a:ext uri="{FF2B5EF4-FFF2-40B4-BE49-F238E27FC236}">
              <a16:creationId xmlns:a16="http://schemas.microsoft.com/office/drawing/2014/main" id="{CF014AE4-0DA7-42AD-A64E-C244162EF0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9925" y="1524000"/>
          <a:ext cx="7227242" cy="5507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666750</xdr:colOff>
      <xdr:row>11</xdr:row>
      <xdr:rowOff>381000</xdr:rowOff>
    </xdr:from>
    <xdr:to>
      <xdr:col>0</xdr:col>
      <xdr:colOff>4042410</xdr:colOff>
      <xdr:row>11</xdr:row>
      <xdr:rowOff>2540635</xdr:rowOff>
    </xdr:to>
    <xdr:pic>
      <xdr:nvPicPr>
        <xdr:cNvPr id="2" name="Immagine 1">
          <a:extLst>
            <a:ext uri="{FF2B5EF4-FFF2-40B4-BE49-F238E27FC236}">
              <a16:creationId xmlns:a16="http://schemas.microsoft.com/office/drawing/2014/main" id="{14E189F5-EDA2-4F52-AED7-8A9A5E3E03D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13258800"/>
          <a:ext cx="3375660" cy="2159635"/>
        </a:xfrm>
        <a:prstGeom prst="rect">
          <a:avLst/>
        </a:prstGeom>
        <a:noFill/>
        <a:ln>
          <a:noFill/>
        </a:ln>
      </xdr:spPr>
    </xdr:pic>
    <xdr:clientData/>
  </xdr:twoCellAnchor>
  <xdr:twoCellAnchor editAs="oneCell">
    <xdr:from>
      <xdr:col>0</xdr:col>
      <xdr:colOff>685800</xdr:colOff>
      <xdr:row>12</xdr:row>
      <xdr:rowOff>374650</xdr:rowOff>
    </xdr:from>
    <xdr:to>
      <xdr:col>0</xdr:col>
      <xdr:colOff>4049395</xdr:colOff>
      <xdr:row>12</xdr:row>
      <xdr:rowOff>2534285</xdr:rowOff>
    </xdr:to>
    <xdr:pic>
      <xdr:nvPicPr>
        <xdr:cNvPr id="3" name="Immagine 2">
          <a:extLst>
            <a:ext uri="{FF2B5EF4-FFF2-40B4-BE49-F238E27FC236}">
              <a16:creationId xmlns:a16="http://schemas.microsoft.com/office/drawing/2014/main" id="{74266E15-AC2D-46DE-BD4F-B1CB69385C1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5800" y="16490950"/>
          <a:ext cx="3363595" cy="2159635"/>
        </a:xfrm>
        <a:prstGeom prst="rect">
          <a:avLst/>
        </a:prstGeom>
        <a:noFill/>
        <a:ln>
          <a:noFill/>
        </a:ln>
      </xdr:spPr>
    </xdr:pic>
    <xdr:clientData/>
  </xdr:twoCellAnchor>
  <xdr:twoCellAnchor editAs="oneCell">
    <xdr:from>
      <xdr:col>0</xdr:col>
      <xdr:colOff>527050</xdr:colOff>
      <xdr:row>13</xdr:row>
      <xdr:rowOff>317500</xdr:rowOff>
    </xdr:from>
    <xdr:to>
      <xdr:col>0</xdr:col>
      <xdr:colOff>4013200</xdr:colOff>
      <xdr:row>13</xdr:row>
      <xdr:rowOff>2539047</xdr:rowOff>
    </xdr:to>
    <xdr:pic>
      <xdr:nvPicPr>
        <xdr:cNvPr id="4" name="Immagine 3">
          <a:extLst>
            <a:ext uri="{FF2B5EF4-FFF2-40B4-BE49-F238E27FC236}">
              <a16:creationId xmlns:a16="http://schemas.microsoft.com/office/drawing/2014/main" id="{958A9342-0534-4CFD-B46D-C00BC386B96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7050" y="19243675"/>
          <a:ext cx="3486150" cy="2221547"/>
        </a:xfrm>
        <a:prstGeom prst="rect">
          <a:avLst/>
        </a:prstGeom>
        <a:noFill/>
        <a:ln>
          <a:noFill/>
        </a:ln>
      </xdr:spPr>
    </xdr:pic>
    <xdr:clientData/>
  </xdr:twoCellAnchor>
  <xdr:twoCellAnchor editAs="oneCell">
    <xdr:from>
      <xdr:col>0</xdr:col>
      <xdr:colOff>679450</xdr:colOff>
      <xdr:row>14</xdr:row>
      <xdr:rowOff>508000</xdr:rowOff>
    </xdr:from>
    <xdr:to>
      <xdr:col>0</xdr:col>
      <xdr:colOff>4199890</xdr:colOff>
      <xdr:row>14</xdr:row>
      <xdr:rowOff>2667635</xdr:rowOff>
    </xdr:to>
    <xdr:pic>
      <xdr:nvPicPr>
        <xdr:cNvPr id="5" name="Immagine 4">
          <a:extLst>
            <a:ext uri="{FF2B5EF4-FFF2-40B4-BE49-F238E27FC236}">
              <a16:creationId xmlns:a16="http://schemas.microsoft.com/office/drawing/2014/main" id="{8A2EE61C-2EB0-4A27-896D-4EE8B3FCB1B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9450" y="22405975"/>
          <a:ext cx="3520440" cy="215963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hyperlink" Target="https://it.wikipedia.org/wiki/Liquidazione_coatta_amministrativa" TargetMode="External"/><Relationship Id="rId7" Type="http://schemas.openxmlformats.org/officeDocument/2006/relationships/comments" Target="../comments5.xml"/><Relationship Id="rId2" Type="http://schemas.openxmlformats.org/officeDocument/2006/relationships/hyperlink" Target="https://it.wikipedia.org/wiki/Concordato_preventivo" TargetMode="External"/><Relationship Id="rId1" Type="http://schemas.openxmlformats.org/officeDocument/2006/relationships/hyperlink" Target="https://it.wikipedia.org/wiki/Fallimento_(ordinamento_giuridico_italiano)" TargetMode="External"/><Relationship Id="rId6" Type="http://schemas.openxmlformats.org/officeDocument/2006/relationships/vmlDrawing" Target="../drawings/vmlDrawing8.vml"/><Relationship Id="rId5" Type="http://schemas.openxmlformats.org/officeDocument/2006/relationships/hyperlink" Target="https://it.wikipedia.org/wiki/Amministrazione_straordinaria_speciale" TargetMode="External"/><Relationship Id="rId4" Type="http://schemas.openxmlformats.org/officeDocument/2006/relationships/hyperlink" Target="https://it.wikipedia.org/wiki/Amministrazione_straordinaria"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7.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54" zoomScale="70" zoomScaleNormal="70" zoomScaleSheetLayoutView="70" workbookViewId="0">
      <selection activeCell="N273" sqref="N273"/>
    </sheetView>
  </sheetViews>
  <sheetFormatPr defaultColWidth="9.140625" defaultRowHeight="12.75" x14ac:dyDescent="0.2"/>
  <cols>
    <col min="1" max="1" width="17.85546875" style="126" customWidth="1"/>
    <col min="2" max="2" width="15.140625" style="126" customWidth="1"/>
    <col min="3" max="3" width="14.5703125" style="126" customWidth="1"/>
    <col min="4" max="4" width="15.85546875" style="126" customWidth="1"/>
    <col min="5" max="5" width="11.7109375" style="126" customWidth="1"/>
    <col min="6" max="6" width="10.7109375" style="126" customWidth="1"/>
    <col min="7" max="7" width="12" style="126" customWidth="1"/>
    <col min="8" max="8" width="10.28515625" style="126" customWidth="1"/>
    <col min="9" max="9" width="26.42578125" style="126" customWidth="1"/>
    <col min="10" max="11" width="9.140625" style="136" customWidth="1"/>
    <col min="12" max="27" width="9.140625" style="136"/>
    <col min="28" max="16384" width="9.140625" style="126"/>
  </cols>
  <sheetData>
    <row r="1" spans="1:10" x14ac:dyDescent="0.2">
      <c r="A1" s="136"/>
      <c r="B1" s="136"/>
      <c r="C1" s="136"/>
      <c r="D1" s="136"/>
      <c r="E1" s="136"/>
      <c r="F1" s="136"/>
      <c r="G1" s="136"/>
      <c r="H1" s="136"/>
      <c r="I1" s="136"/>
    </row>
    <row r="2" spans="1:10" x14ac:dyDescent="0.2">
      <c r="B2" s="136"/>
      <c r="C2" s="136"/>
      <c r="D2" s="136"/>
      <c r="E2" s="136"/>
      <c r="F2" s="136"/>
      <c r="G2" s="136"/>
      <c r="H2" s="136"/>
      <c r="I2" s="136"/>
    </row>
    <row r="3" spans="1:10" ht="25.5" customHeight="1" x14ac:dyDescent="0.2">
      <c r="A3" s="136"/>
      <c r="B3" s="136"/>
      <c r="C3" s="136"/>
      <c r="D3" s="136"/>
      <c r="E3" s="136"/>
      <c r="F3" s="136"/>
      <c r="G3" s="136"/>
      <c r="H3" s="136"/>
      <c r="I3" s="136"/>
    </row>
    <row r="4" spans="1:10" ht="18" customHeight="1" x14ac:dyDescent="0.2">
      <c r="A4" s="136"/>
      <c r="B4" s="136"/>
      <c r="C4" s="136"/>
      <c r="D4" s="136"/>
      <c r="E4" s="136"/>
      <c r="F4" s="136"/>
      <c r="G4" s="136"/>
      <c r="H4" s="136"/>
      <c r="I4" s="136"/>
    </row>
    <row r="5" spans="1:10" x14ac:dyDescent="0.2">
      <c r="A5" s="136"/>
      <c r="B5" s="136"/>
      <c r="C5" s="136"/>
      <c r="D5" s="136"/>
      <c r="E5" s="136"/>
      <c r="F5" s="136"/>
      <c r="G5" s="136"/>
      <c r="H5" s="136"/>
      <c r="I5" s="136"/>
    </row>
    <row r="6" spans="1:10" x14ac:dyDescent="0.2">
      <c r="A6" s="136"/>
      <c r="B6" s="136"/>
      <c r="C6" s="136"/>
      <c r="D6" s="136"/>
      <c r="E6" s="136"/>
      <c r="F6" s="136"/>
      <c r="G6" s="136"/>
      <c r="H6" s="136"/>
      <c r="I6" s="136"/>
    </row>
    <row r="7" spans="1:10" x14ac:dyDescent="0.2">
      <c r="A7" s="136"/>
      <c r="B7" s="136"/>
      <c r="C7" s="136"/>
      <c r="D7" s="136"/>
      <c r="E7" s="136"/>
      <c r="F7" s="136"/>
      <c r="G7" s="136"/>
      <c r="H7" s="136"/>
      <c r="I7" s="136"/>
    </row>
    <row r="8" spans="1:10" x14ac:dyDescent="0.2">
      <c r="A8" s="136"/>
      <c r="B8" s="136"/>
      <c r="C8" s="136"/>
      <c r="D8" s="136"/>
      <c r="E8" s="136"/>
      <c r="F8" s="136"/>
      <c r="G8" s="136"/>
      <c r="H8" s="136"/>
      <c r="I8" s="136"/>
    </row>
    <row r="9" spans="1:10" x14ac:dyDescent="0.2">
      <c r="A9" s="136"/>
      <c r="B9" s="136"/>
      <c r="C9" s="136"/>
      <c r="D9" s="136"/>
      <c r="E9" s="136"/>
      <c r="F9" s="136"/>
      <c r="G9" s="136"/>
      <c r="H9" s="136"/>
      <c r="I9" s="136"/>
    </row>
    <row r="10" spans="1:10" x14ac:dyDescent="0.2">
      <c r="A10" s="136"/>
      <c r="B10" s="136"/>
      <c r="C10" s="136"/>
      <c r="D10" s="136"/>
      <c r="E10" s="136"/>
      <c r="F10" s="136"/>
      <c r="G10" s="136"/>
      <c r="H10" s="136"/>
      <c r="I10" s="136"/>
    </row>
    <row r="11" spans="1:10" x14ac:dyDescent="0.2">
      <c r="A11" s="136"/>
      <c r="B11" s="136"/>
      <c r="C11" s="136"/>
      <c r="D11" s="136"/>
      <c r="E11" s="136"/>
      <c r="F11" s="136"/>
      <c r="G11" s="136"/>
      <c r="H11" s="136"/>
      <c r="I11" s="136"/>
    </row>
    <row r="12" spans="1:10" ht="36" customHeight="1" x14ac:dyDescent="0.2">
      <c r="A12" s="615" t="s">
        <v>124</v>
      </c>
      <c r="B12" s="615"/>
      <c r="C12" s="615"/>
      <c r="D12" s="615"/>
      <c r="E12" s="615"/>
      <c r="F12" s="615"/>
      <c r="G12" s="615"/>
      <c r="H12" s="615"/>
      <c r="I12" s="615"/>
    </row>
    <row r="13" spans="1:10" x14ac:dyDescent="0.2">
      <c r="A13" s="136"/>
      <c r="B13" s="136"/>
      <c r="C13" s="136"/>
      <c r="D13" s="136"/>
      <c r="E13" s="136"/>
      <c r="F13" s="136"/>
      <c r="G13" s="136"/>
      <c r="H13" s="136"/>
      <c r="I13" s="136"/>
    </row>
    <row r="14" spans="1:10" x14ac:dyDescent="0.2">
      <c r="A14" s="136"/>
      <c r="B14" s="136"/>
      <c r="C14" s="136"/>
      <c r="D14" s="136"/>
      <c r="E14" s="136"/>
      <c r="F14" s="136"/>
      <c r="G14" s="136"/>
      <c r="H14" s="136"/>
      <c r="I14" s="136"/>
    </row>
    <row r="15" spans="1:10" x14ac:dyDescent="0.2">
      <c r="A15" s="136"/>
      <c r="B15" s="617"/>
      <c r="C15" s="617"/>
      <c r="D15" s="617"/>
      <c r="E15" s="617"/>
      <c r="F15" s="617"/>
      <c r="G15" s="617"/>
      <c r="H15" s="617"/>
      <c r="I15" s="617"/>
      <c r="J15" s="617"/>
    </row>
    <row r="16" spans="1:10" ht="106.5" customHeight="1" x14ac:dyDescent="0.2">
      <c r="A16" s="618"/>
      <c r="B16" s="618"/>
      <c r="C16" s="618"/>
      <c r="D16" s="618"/>
      <c r="E16" s="618"/>
      <c r="F16" s="618"/>
      <c r="G16" s="618"/>
      <c r="H16" s="618"/>
      <c r="I16" s="618"/>
      <c r="J16" s="618"/>
    </row>
    <row r="17" spans="1:27" s="3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
      <c r="A18" s="136"/>
      <c r="B18" s="136"/>
      <c r="C18" s="136"/>
      <c r="D18" s="136"/>
      <c r="E18" s="136"/>
      <c r="F18" s="136"/>
      <c r="G18" s="136"/>
      <c r="H18" s="136"/>
      <c r="I18" s="136"/>
    </row>
    <row r="19" spans="1:27" ht="23.25" customHeight="1" x14ac:dyDescent="0.2">
      <c r="A19" s="615" t="s">
        <v>195</v>
      </c>
      <c r="B19" s="615"/>
      <c r="C19" s="615"/>
      <c r="D19" s="615"/>
      <c r="E19" s="615"/>
      <c r="F19" s="615"/>
      <c r="G19" s="615"/>
      <c r="H19" s="615"/>
      <c r="I19" s="615"/>
    </row>
    <row r="20" spans="1:27" ht="40.5" customHeight="1" x14ac:dyDescent="0.2">
      <c r="A20" s="615"/>
      <c r="B20" s="615"/>
      <c r="C20" s="615"/>
      <c r="D20" s="615"/>
      <c r="E20" s="615"/>
      <c r="F20" s="615"/>
      <c r="G20" s="615"/>
      <c r="H20" s="615"/>
      <c r="I20" s="615"/>
    </row>
    <row r="21" spans="1:27" ht="38.25" customHeight="1" x14ac:dyDescent="0.2">
      <c r="B21" s="137"/>
      <c r="C21" s="137"/>
      <c r="D21" s="137"/>
      <c r="E21" s="137"/>
      <c r="F21" s="137"/>
      <c r="G21" s="137"/>
      <c r="H21" s="137"/>
      <c r="I21" s="137"/>
    </row>
    <row r="22" spans="1:27" x14ac:dyDescent="0.2">
      <c r="A22" s="136"/>
      <c r="B22" s="136"/>
      <c r="C22" s="136"/>
      <c r="D22" s="136"/>
      <c r="E22" s="136"/>
      <c r="F22" s="136"/>
      <c r="G22" s="136"/>
      <c r="H22" s="136"/>
      <c r="I22" s="136"/>
    </row>
    <row r="23" spans="1:27" ht="41.25" customHeight="1" x14ac:dyDescent="0.2">
      <c r="A23" s="615" t="s">
        <v>125</v>
      </c>
      <c r="B23" s="615"/>
      <c r="C23" s="615"/>
      <c r="D23" s="615"/>
      <c r="E23" s="615"/>
      <c r="F23" s="615"/>
      <c r="G23" s="615"/>
      <c r="H23" s="615"/>
      <c r="I23" s="615"/>
    </row>
    <row r="24" spans="1:27" ht="26.25" customHeight="1" x14ac:dyDescent="0.2">
      <c r="A24" s="615" t="s">
        <v>126</v>
      </c>
      <c r="B24" s="615"/>
      <c r="C24" s="615"/>
      <c r="D24" s="615"/>
      <c r="E24" s="615"/>
      <c r="F24" s="615"/>
      <c r="G24" s="615"/>
      <c r="H24" s="615"/>
      <c r="I24" s="615"/>
    </row>
    <row r="25" spans="1:27" ht="12.75" customHeight="1" x14ac:dyDescent="0.2">
      <c r="A25" s="136"/>
      <c r="B25" s="136"/>
      <c r="C25" s="136"/>
      <c r="D25" s="136"/>
      <c r="E25" s="136"/>
      <c r="F25" s="136"/>
      <c r="G25" s="136"/>
      <c r="H25" s="136"/>
      <c r="I25" s="136"/>
    </row>
    <row r="26" spans="1:27" ht="32.450000000000003" customHeight="1" x14ac:dyDescent="0.2">
      <c r="A26" s="615" t="s">
        <v>127</v>
      </c>
      <c r="B26" s="615"/>
      <c r="C26" s="615"/>
      <c r="D26" s="615"/>
      <c r="E26" s="615"/>
      <c r="F26" s="615"/>
      <c r="G26" s="615"/>
      <c r="H26" s="615"/>
      <c r="I26" s="615"/>
    </row>
    <row r="27" spans="1:27" ht="12.75" customHeight="1" x14ac:dyDescent="0.2">
      <c r="A27" s="136"/>
      <c r="B27" s="136"/>
      <c r="C27" s="136"/>
      <c r="D27" s="136"/>
      <c r="E27" s="136"/>
      <c r="F27" s="136"/>
      <c r="G27" s="136"/>
      <c r="H27" s="136"/>
      <c r="I27" s="136"/>
    </row>
    <row r="28" spans="1:27" ht="12.75" customHeight="1" x14ac:dyDescent="0.2">
      <c r="A28" s="136"/>
      <c r="B28" s="136"/>
      <c r="C28" s="136"/>
      <c r="D28" s="136"/>
      <c r="E28" s="136"/>
      <c r="F28" s="136"/>
      <c r="G28" s="136"/>
      <c r="H28" s="136"/>
      <c r="I28" s="136"/>
    </row>
    <row r="29" spans="1:27" ht="12.75" customHeight="1" x14ac:dyDescent="0.2">
      <c r="A29" s="136"/>
      <c r="B29" s="136"/>
      <c r="C29" s="136"/>
      <c r="D29" s="136"/>
      <c r="E29" s="136"/>
      <c r="F29" s="136"/>
      <c r="G29" s="136"/>
      <c r="H29" s="136"/>
      <c r="I29" s="136"/>
    </row>
    <row r="30" spans="1:27" ht="12.75" customHeight="1" x14ac:dyDescent="0.2">
      <c r="A30" s="136"/>
      <c r="B30" s="136"/>
      <c r="C30" s="136"/>
      <c r="D30" s="136"/>
      <c r="E30" s="136"/>
      <c r="F30" s="136"/>
      <c r="G30" s="136"/>
      <c r="H30" s="136"/>
      <c r="I30" s="136"/>
    </row>
    <row r="31" spans="1:27" x14ac:dyDescent="0.2">
      <c r="A31" s="136"/>
      <c r="B31" s="136"/>
      <c r="C31" s="136"/>
      <c r="D31" s="136"/>
      <c r="E31" s="136"/>
      <c r="F31" s="136"/>
      <c r="G31" s="136"/>
      <c r="H31" s="136"/>
      <c r="I31" s="136"/>
    </row>
    <row r="32" spans="1:27" x14ac:dyDescent="0.2">
      <c r="A32" s="136"/>
      <c r="B32" s="136"/>
      <c r="C32" s="136"/>
      <c r="D32" s="136"/>
      <c r="E32" s="136"/>
      <c r="F32" s="136"/>
      <c r="G32" s="136"/>
      <c r="H32" s="136"/>
      <c r="I32" s="136"/>
    </row>
    <row r="33" spans="1:9" ht="12.75" customHeight="1" x14ac:dyDescent="0.2">
      <c r="A33" s="136"/>
      <c r="B33" s="136"/>
      <c r="C33" s="136"/>
      <c r="D33" s="136"/>
      <c r="E33" s="136"/>
      <c r="F33" s="136"/>
      <c r="G33" s="136"/>
      <c r="H33" s="136"/>
      <c r="I33" s="136"/>
    </row>
    <row r="34" spans="1:9" x14ac:dyDescent="0.2">
      <c r="A34" s="136"/>
      <c r="B34" s="136"/>
      <c r="C34" s="136"/>
      <c r="D34" s="136"/>
      <c r="E34" s="136"/>
      <c r="F34" s="136"/>
      <c r="G34" s="136"/>
      <c r="H34" s="136"/>
      <c r="I34" s="136"/>
    </row>
    <row r="35" spans="1:9" x14ac:dyDescent="0.2">
      <c r="A35" s="136"/>
      <c r="B35" s="136"/>
      <c r="C35" s="136"/>
      <c r="D35" s="136"/>
      <c r="E35" s="136"/>
      <c r="F35" s="136"/>
      <c r="G35" s="136"/>
      <c r="H35" s="136"/>
      <c r="I35" s="136"/>
    </row>
    <row r="36" spans="1:9" x14ac:dyDescent="0.2">
      <c r="A36" s="136"/>
      <c r="B36" s="136"/>
      <c r="C36" s="136"/>
      <c r="D36" s="136"/>
      <c r="E36" s="136"/>
      <c r="F36" s="136"/>
      <c r="G36" s="136"/>
      <c r="H36" s="136"/>
      <c r="I36" s="136"/>
    </row>
    <row r="37" spans="1:9" x14ac:dyDescent="0.2">
      <c r="A37" s="136"/>
      <c r="B37" s="136"/>
      <c r="C37" s="136"/>
      <c r="D37" s="136"/>
      <c r="E37" s="136"/>
      <c r="F37" s="136"/>
      <c r="G37" s="136"/>
      <c r="H37" s="136"/>
      <c r="I37" s="136"/>
    </row>
    <row r="38" spans="1:9" ht="12.75" customHeight="1" x14ac:dyDescent="0.2">
      <c r="A38" s="136"/>
      <c r="B38" s="136"/>
      <c r="C38" s="136"/>
      <c r="D38" s="136"/>
      <c r="E38" s="136"/>
      <c r="F38" s="136"/>
      <c r="G38" s="136"/>
      <c r="H38" s="136"/>
      <c r="I38" s="136"/>
    </row>
    <row r="39" spans="1:9" ht="12.75" customHeight="1" x14ac:dyDescent="0.2">
      <c r="A39" s="136"/>
      <c r="B39" s="136"/>
      <c r="C39" s="136"/>
      <c r="D39" s="136"/>
      <c r="E39" s="136"/>
      <c r="F39" s="136"/>
      <c r="G39" s="136"/>
      <c r="H39" s="136"/>
      <c r="I39" s="136"/>
    </row>
    <row r="40" spans="1:9" ht="12.75" customHeight="1" x14ac:dyDescent="0.2">
      <c r="A40" s="136"/>
      <c r="B40" s="136"/>
      <c r="C40" s="136"/>
      <c r="D40" s="136"/>
      <c r="E40" s="136"/>
      <c r="F40" s="136"/>
      <c r="G40" s="136"/>
      <c r="H40" s="136"/>
      <c r="I40" s="136"/>
    </row>
    <row r="41" spans="1:9" ht="12.75" customHeight="1" x14ac:dyDescent="0.2">
      <c r="A41" s="136"/>
      <c r="B41" s="136"/>
      <c r="C41" s="136"/>
      <c r="D41" s="136"/>
      <c r="E41" s="136"/>
      <c r="F41" s="136"/>
      <c r="G41" s="136"/>
      <c r="H41" s="136"/>
      <c r="I41" s="136"/>
    </row>
    <row r="42" spans="1:9" ht="12.75" customHeight="1" x14ac:dyDescent="0.2">
      <c r="A42" s="136"/>
      <c r="B42" s="136"/>
      <c r="C42" s="136"/>
      <c r="D42" s="136"/>
      <c r="E42" s="136"/>
      <c r="F42" s="136"/>
      <c r="G42" s="136"/>
      <c r="H42" s="136"/>
      <c r="I42" s="136"/>
    </row>
    <row r="43" spans="1:9" ht="12.75" customHeight="1" x14ac:dyDescent="0.2">
      <c r="A43" s="136"/>
      <c r="B43" s="136"/>
      <c r="C43" s="136"/>
      <c r="D43" s="136"/>
      <c r="E43" s="136"/>
      <c r="F43" s="136"/>
      <c r="G43" s="136"/>
      <c r="H43" s="136"/>
      <c r="I43" s="136"/>
    </row>
    <row r="44" spans="1:9" ht="12.75" customHeight="1" x14ac:dyDescent="0.2">
      <c r="A44" s="136"/>
      <c r="B44" s="136"/>
      <c r="C44" s="136"/>
      <c r="D44" s="136"/>
      <c r="E44" s="136"/>
      <c r="F44" s="136"/>
      <c r="G44" s="136"/>
      <c r="H44" s="136"/>
      <c r="I44" s="136"/>
    </row>
    <row r="45" spans="1:9" ht="12.75" customHeight="1" x14ac:dyDescent="0.2">
      <c r="A45" s="136"/>
      <c r="B45" s="136"/>
      <c r="C45" s="136"/>
      <c r="D45" s="136"/>
      <c r="E45" s="136"/>
      <c r="F45" s="136"/>
      <c r="G45" s="136"/>
      <c r="H45" s="136"/>
      <c r="I45" s="136"/>
    </row>
    <row r="46" spans="1:9" ht="35.25" customHeight="1" x14ac:dyDescent="0.2">
      <c r="A46" s="616" t="s">
        <v>128</v>
      </c>
      <c r="B46" s="616"/>
      <c r="C46" s="616"/>
      <c r="D46" s="616"/>
      <c r="E46" s="616"/>
      <c r="F46" s="616"/>
      <c r="G46" s="616"/>
      <c r="H46" s="616"/>
      <c r="I46" s="616"/>
    </row>
    <row r="47" spans="1:9" ht="12.75" customHeight="1" x14ac:dyDescent="0.2">
      <c r="A47" s="136"/>
      <c r="B47" s="136"/>
      <c r="C47" s="136"/>
      <c r="D47" s="136"/>
      <c r="E47" s="136"/>
      <c r="F47" s="136"/>
      <c r="G47" s="136"/>
      <c r="H47" s="136"/>
      <c r="I47" s="136"/>
    </row>
    <row r="48" spans="1:9" ht="12.75" customHeight="1" x14ac:dyDescent="0.2">
      <c r="A48" s="136"/>
      <c r="B48" s="136"/>
      <c r="C48" s="136"/>
      <c r="D48" s="136"/>
      <c r="E48" s="136"/>
      <c r="F48" s="136"/>
      <c r="G48" s="136"/>
      <c r="H48" s="136"/>
      <c r="I48" s="136"/>
    </row>
    <row r="49" spans="1:9" ht="12.75" customHeight="1" x14ac:dyDescent="0.2">
      <c r="A49" s="480" t="str">
        <f>+_Toc465410265</f>
        <v>1 DATI RIEPILOGATIVI DELL'INTERVENTO</v>
      </c>
      <c r="B49" s="480"/>
      <c r="C49" s="480"/>
      <c r="D49" s="480"/>
      <c r="E49" s="480"/>
      <c r="F49" s="480"/>
      <c r="G49" s="480"/>
      <c r="H49" s="480"/>
      <c r="I49" s="480"/>
    </row>
    <row r="50" spans="1:9" ht="12.75" customHeight="1" x14ac:dyDescent="0.2">
      <c r="A50" s="136"/>
      <c r="B50" s="136"/>
      <c r="C50" s="136"/>
      <c r="D50" s="136"/>
      <c r="E50" s="136"/>
      <c r="F50" s="136"/>
      <c r="G50" s="136"/>
      <c r="H50" s="136"/>
      <c r="I50" s="136"/>
    </row>
    <row r="51" spans="1:9" ht="12.75" customHeight="1" x14ac:dyDescent="0.2">
      <c r="A51" s="136"/>
      <c r="B51" s="136"/>
      <c r="C51" s="136"/>
      <c r="D51" s="136"/>
      <c r="E51" s="136"/>
      <c r="F51" s="136"/>
      <c r="G51" s="136"/>
      <c r="H51" s="136"/>
      <c r="I51" s="136"/>
    </row>
    <row r="52" spans="1:9" ht="12.75" customHeight="1" x14ac:dyDescent="0.2">
      <c r="A52" s="480" t="str">
        <f>+A116</f>
        <v>2 IMPORTO DELL'OPERAZIONE/PROGETTO</v>
      </c>
      <c r="B52" s="480"/>
      <c r="C52" s="480"/>
      <c r="D52" s="480"/>
      <c r="E52" s="480"/>
      <c r="F52" s="480"/>
      <c r="G52" s="480"/>
      <c r="H52" s="480"/>
      <c r="I52" s="480"/>
    </row>
    <row r="53" spans="1:9" ht="12.75" customHeight="1" x14ac:dyDescent="0.2">
      <c r="A53" s="136"/>
      <c r="B53" s="136"/>
      <c r="C53" s="136"/>
      <c r="D53" s="136"/>
      <c r="E53" s="136"/>
      <c r="F53" s="136"/>
      <c r="G53" s="136"/>
      <c r="H53" s="136"/>
      <c r="I53" s="136"/>
    </row>
    <row r="54" spans="1:9" ht="12.75" customHeight="1" x14ac:dyDescent="0.2">
      <c r="A54" s="136"/>
      <c r="B54" s="136"/>
      <c r="C54" s="136"/>
      <c r="D54" s="136"/>
      <c r="E54" s="136"/>
      <c r="F54" s="136"/>
      <c r="G54" s="136"/>
      <c r="H54" s="136"/>
      <c r="I54" s="136"/>
    </row>
    <row r="55" spans="1:9" ht="12.75" customHeight="1" x14ac:dyDescent="0.2">
      <c r="A55" s="480" t="str">
        <f>+A125</f>
        <v>3 SINTESI DATI FINANZIARI</v>
      </c>
      <c r="B55" s="480"/>
      <c r="C55" s="480"/>
      <c r="D55" s="480"/>
      <c r="E55" s="480"/>
      <c r="F55" s="480"/>
      <c r="G55" s="480"/>
      <c r="H55" s="480"/>
      <c r="I55" s="480"/>
    </row>
    <row r="56" spans="1:9" ht="12.75" customHeight="1" x14ac:dyDescent="0.2">
      <c r="A56" s="136"/>
      <c r="B56" s="136"/>
      <c r="C56" s="136"/>
      <c r="D56" s="136"/>
      <c r="E56" s="136"/>
      <c r="F56" s="136"/>
      <c r="G56" s="136"/>
      <c r="H56" s="136"/>
      <c r="I56" s="136"/>
    </row>
    <row r="57" spans="1:9" ht="12.75" customHeight="1" x14ac:dyDescent="0.2">
      <c r="A57" s="136"/>
      <c r="B57" s="136"/>
      <c r="C57" s="136"/>
      <c r="D57" s="136"/>
      <c r="E57" s="136"/>
      <c r="F57" s="136"/>
      <c r="G57" s="136"/>
      <c r="H57" s="136"/>
      <c r="I57" s="136"/>
    </row>
    <row r="58" spans="1:9" ht="12.75" customHeight="1" x14ac:dyDescent="0.2">
      <c r="A58" s="480" t="str">
        <f>+A138</f>
        <v>4 SINTESI DEL PROGETTO</v>
      </c>
      <c r="B58" s="480"/>
      <c r="C58" s="480"/>
      <c r="D58" s="480"/>
      <c r="E58" s="480"/>
      <c r="F58" s="480"/>
      <c r="G58" s="480"/>
      <c r="H58" s="480"/>
      <c r="I58" s="480"/>
    </row>
    <row r="59" spans="1:9" ht="12.75" customHeight="1" x14ac:dyDescent="0.2">
      <c r="A59" s="136"/>
      <c r="B59" s="136"/>
      <c r="C59" s="136"/>
      <c r="D59" s="136"/>
      <c r="E59" s="136"/>
      <c r="F59" s="136"/>
      <c r="G59" s="136"/>
      <c r="H59" s="136"/>
      <c r="I59" s="136"/>
    </row>
    <row r="60" spans="1:9" ht="12.75" customHeight="1" x14ac:dyDescent="0.2">
      <c r="A60" s="136"/>
      <c r="B60" s="136"/>
      <c r="C60" s="136"/>
      <c r="D60" s="136"/>
      <c r="E60" s="136"/>
      <c r="F60" s="136"/>
      <c r="G60" s="136"/>
      <c r="H60" s="136"/>
      <c r="I60" s="136"/>
    </row>
    <row r="61" spans="1:9" ht="12.75" customHeight="1" x14ac:dyDescent="0.2">
      <c r="A61" s="480" t="str">
        <f>+A143</f>
        <v>5 ESITI DEI CONTROLLI DI PRIMO LIVELLO</v>
      </c>
      <c r="B61" s="480"/>
      <c r="C61" s="480"/>
      <c r="D61" s="480"/>
      <c r="E61" s="480"/>
      <c r="F61" s="480"/>
      <c r="G61" s="480"/>
      <c r="H61" s="480"/>
      <c r="I61" s="480"/>
    </row>
    <row r="62" spans="1:9" ht="12.75" customHeight="1" x14ac:dyDescent="0.2">
      <c r="A62" s="136"/>
      <c r="B62" s="136"/>
      <c r="C62" s="136"/>
      <c r="D62" s="136"/>
      <c r="E62" s="136"/>
      <c r="F62" s="136"/>
      <c r="G62" s="136"/>
      <c r="H62" s="136"/>
      <c r="I62" s="136"/>
    </row>
    <row r="63" spans="1:9" ht="12.75" customHeight="1" x14ac:dyDescent="0.2">
      <c r="A63" s="136"/>
      <c r="B63" s="136"/>
      <c r="C63" s="136"/>
      <c r="D63" s="136"/>
      <c r="E63" s="136"/>
      <c r="F63" s="136"/>
      <c r="G63" s="136"/>
      <c r="H63" s="136"/>
      <c r="I63" s="136"/>
    </row>
    <row r="64" spans="1:9" ht="12.75" customHeight="1" x14ac:dyDescent="0.2">
      <c r="A64" s="480" t="str">
        <f>+A157</f>
        <v>6 DATI RELATIVI  AL CONTROLLO EFFETTUATO AI SENSI DELL'ART. 127 DEL REG. (UE) 1303/2013</v>
      </c>
      <c r="B64" s="480"/>
      <c r="C64" s="480"/>
      <c r="D64" s="480"/>
      <c r="E64" s="480"/>
      <c r="F64" s="480"/>
      <c r="G64" s="480"/>
      <c r="H64" s="480"/>
      <c r="I64" s="480"/>
    </row>
    <row r="65" spans="1:9" ht="12.75" customHeight="1" x14ac:dyDescent="0.2">
      <c r="A65" s="480"/>
      <c r="B65" s="480"/>
      <c r="C65" s="136"/>
      <c r="D65" s="136"/>
      <c r="E65" s="136"/>
      <c r="F65" s="136"/>
      <c r="G65" s="136"/>
      <c r="H65" s="136"/>
      <c r="I65" s="136"/>
    </row>
    <row r="66" spans="1:9" ht="12.75" customHeight="1" x14ac:dyDescent="0.2">
      <c r="A66" s="480"/>
      <c r="B66" s="614"/>
      <c r="C66" s="136"/>
      <c r="D66" s="136"/>
      <c r="E66" s="136"/>
      <c r="F66" s="136"/>
      <c r="G66" s="136"/>
      <c r="H66" s="136"/>
      <c r="I66" s="136"/>
    </row>
    <row r="67" spans="1:9" ht="12.75" customHeight="1" x14ac:dyDescent="0.2">
      <c r="A67" s="480" t="str">
        <f>+A165</f>
        <v>7 METODOLOGIA APPLICATA AI CONTROLLI  DI CUI ALL'ART. 127 DEL REG. (UE) 1303/2013</v>
      </c>
      <c r="B67" s="480"/>
      <c r="C67" s="480"/>
      <c r="D67" s="480"/>
      <c r="E67" s="480"/>
      <c r="F67" s="480"/>
      <c r="G67" s="480"/>
      <c r="H67" s="480"/>
      <c r="I67" s="480"/>
    </row>
    <row r="68" spans="1:9" ht="12.75" customHeight="1" x14ac:dyDescent="0.2">
      <c r="A68" s="480"/>
      <c r="B68" s="480"/>
      <c r="C68" s="136"/>
      <c r="D68" s="136"/>
      <c r="E68" s="136"/>
      <c r="F68" s="136"/>
      <c r="G68" s="136"/>
      <c r="H68" s="136"/>
      <c r="I68" s="136"/>
    </row>
    <row r="69" spans="1:9" ht="12.75" customHeight="1" x14ac:dyDescent="0.2">
      <c r="A69" s="480"/>
      <c r="B69" s="480"/>
      <c r="C69" s="136"/>
      <c r="D69" s="136"/>
      <c r="E69" s="136"/>
      <c r="F69" s="136"/>
      <c r="G69" s="136"/>
      <c r="H69" s="136"/>
      <c r="I69" s="136"/>
    </row>
    <row r="70" spans="1:9" x14ac:dyDescent="0.2">
      <c r="A70" s="613" t="str">
        <f>+A171</f>
        <v>8 RIFERIMENTI NORMATIVI UTILI ALL'ESPLETAMENTO DEI  CONTROLLI  DI CUI ALL'ART. 127 DEL REG. (UE) 1303/2013</v>
      </c>
      <c r="B70" s="613"/>
      <c r="C70" s="613"/>
      <c r="D70" s="613"/>
      <c r="E70" s="613"/>
      <c r="F70" s="613"/>
      <c r="G70" s="613"/>
      <c r="H70" s="613"/>
      <c r="I70" s="613"/>
    </row>
    <row r="71" spans="1:9" x14ac:dyDescent="0.2">
      <c r="A71" s="138"/>
      <c r="B71" s="138"/>
      <c r="C71" s="138"/>
      <c r="D71" s="138"/>
      <c r="E71" s="138"/>
      <c r="F71" s="138"/>
      <c r="G71" s="138"/>
      <c r="H71" s="138"/>
      <c r="I71" s="138"/>
    </row>
    <row r="72" spans="1:9" ht="12.75" customHeight="1" x14ac:dyDescent="0.2">
      <c r="A72" s="480"/>
      <c r="B72" s="480"/>
      <c r="C72" s="136"/>
      <c r="D72" s="136"/>
      <c r="E72" s="136"/>
      <c r="F72" s="136"/>
      <c r="G72" s="136"/>
      <c r="H72" s="136"/>
      <c r="I72" s="136"/>
    </row>
    <row r="73" spans="1:9" ht="12.75" customHeight="1" x14ac:dyDescent="0.2">
      <c r="A73" s="480" t="str">
        <f>+A177</f>
        <v>9 CONCLUSIONI E RACCOMANDAZIONI RELATIVE AL CONTROLLO DI CUI ALL'ART. 127 DEL REG. (UE) 1303/2013</v>
      </c>
      <c r="B73" s="480"/>
      <c r="C73" s="480"/>
      <c r="D73" s="480"/>
      <c r="E73" s="480"/>
      <c r="F73" s="480"/>
      <c r="G73" s="480"/>
      <c r="H73" s="480"/>
      <c r="I73" s="480"/>
    </row>
    <row r="74" spans="1:9" ht="12.75" customHeight="1" x14ac:dyDescent="0.2">
      <c r="A74" s="480"/>
      <c r="B74" s="480"/>
      <c r="C74" s="136"/>
      <c r="D74" s="136"/>
      <c r="E74" s="136"/>
      <c r="F74" s="136"/>
      <c r="G74" s="136"/>
      <c r="H74" s="136"/>
      <c r="I74" s="136"/>
    </row>
    <row r="75" spans="1:9" ht="12.75" customHeight="1" x14ac:dyDescent="0.2">
      <c r="A75" s="480"/>
      <c r="B75" s="480"/>
      <c r="C75" s="136"/>
      <c r="D75" s="136"/>
      <c r="E75" s="136"/>
      <c r="F75" s="136"/>
      <c r="G75" s="136"/>
      <c r="H75" s="136"/>
      <c r="I75" s="136"/>
    </row>
    <row r="76" spans="1:9" ht="12.75" customHeight="1" x14ac:dyDescent="0.2">
      <c r="A76" s="480" t="s">
        <v>129</v>
      </c>
      <c r="B76" s="480"/>
      <c r="C76" s="480"/>
      <c r="D76" s="480"/>
      <c r="E76" s="480"/>
      <c r="F76" s="480"/>
      <c r="G76" s="480"/>
      <c r="H76" s="480"/>
      <c r="I76" s="480"/>
    </row>
    <row r="77" spans="1:9" ht="12.75" customHeight="1" x14ac:dyDescent="0.2">
      <c r="A77" s="139"/>
      <c r="B77" s="139"/>
      <c r="C77" s="139"/>
      <c r="D77" s="139"/>
      <c r="E77" s="139"/>
      <c r="F77" s="139"/>
      <c r="G77" s="139"/>
      <c r="H77" s="139"/>
      <c r="I77" s="139"/>
    </row>
    <row r="78" spans="1:9" ht="12.75" customHeight="1" x14ac:dyDescent="0.2">
      <c r="A78" s="480"/>
      <c r="B78" s="480"/>
      <c r="C78" s="136"/>
      <c r="D78" s="136"/>
      <c r="E78" s="136"/>
      <c r="F78" s="136"/>
      <c r="G78" s="136"/>
      <c r="H78" s="136"/>
      <c r="I78" s="136"/>
    </row>
    <row r="79" spans="1:9" ht="12.75" customHeight="1" x14ac:dyDescent="0.2">
      <c r="A79" s="140"/>
      <c r="B79" s="140"/>
      <c r="C79" s="136"/>
      <c r="D79" s="136"/>
      <c r="E79" s="136"/>
      <c r="F79" s="136"/>
      <c r="G79" s="136"/>
      <c r="H79" s="136"/>
      <c r="I79" s="136"/>
    </row>
    <row r="80" spans="1:9" ht="12.75" customHeight="1" x14ac:dyDescent="0.2">
      <c r="A80" s="140"/>
      <c r="B80" s="140"/>
      <c r="C80" s="136"/>
      <c r="D80" s="136"/>
      <c r="E80" s="136"/>
      <c r="F80" s="136"/>
      <c r="G80" s="136"/>
      <c r="H80" s="136"/>
      <c r="I80" s="136"/>
    </row>
    <row r="81" spans="1:9" ht="12.75" customHeight="1" x14ac:dyDescent="0.2">
      <c r="A81" s="480"/>
      <c r="B81" s="480"/>
      <c r="C81" s="480"/>
      <c r="D81" s="480"/>
      <c r="E81" s="480"/>
      <c r="F81" s="480"/>
      <c r="G81" s="480"/>
      <c r="H81" s="480"/>
      <c r="I81" s="480"/>
    </row>
    <row r="82" spans="1:9" ht="12.75" customHeight="1" x14ac:dyDescent="0.2">
      <c r="A82" s="140"/>
      <c r="B82" s="140"/>
      <c r="C82" s="136"/>
      <c r="D82" s="136"/>
      <c r="E82" s="136"/>
      <c r="F82" s="136"/>
      <c r="G82" s="136"/>
      <c r="H82" s="136"/>
      <c r="I82" s="136"/>
    </row>
    <row r="83" spans="1:9" ht="12.75" customHeight="1" x14ac:dyDescent="0.2">
      <c r="A83" s="140"/>
      <c r="B83" s="140"/>
      <c r="C83" s="136"/>
      <c r="D83" s="136"/>
      <c r="E83" s="136"/>
      <c r="F83" s="136"/>
      <c r="G83" s="136"/>
      <c r="H83" s="136"/>
      <c r="I83" s="136"/>
    </row>
    <row r="84" spans="1:9" ht="12.75" customHeight="1" x14ac:dyDescent="0.2">
      <c r="A84" s="480"/>
      <c r="B84" s="480"/>
      <c r="C84" s="136"/>
      <c r="D84" s="136"/>
      <c r="E84" s="136"/>
      <c r="F84" s="136"/>
      <c r="G84" s="136"/>
      <c r="H84" s="136"/>
      <c r="I84" s="136"/>
    </row>
    <row r="85" spans="1:9" ht="12.75" customHeight="1" x14ac:dyDescent="0.2">
      <c r="A85" s="480"/>
      <c r="B85" s="480"/>
      <c r="C85" s="480"/>
      <c r="D85" s="480"/>
      <c r="E85" s="480"/>
      <c r="F85" s="480"/>
      <c r="G85" s="480"/>
      <c r="H85" s="480"/>
      <c r="I85" s="480"/>
    </row>
    <row r="86" spans="1:9" ht="12.75" customHeight="1" x14ac:dyDescent="0.2">
      <c r="A86" s="480"/>
      <c r="B86" s="480"/>
      <c r="C86" s="136"/>
      <c r="D86" s="136"/>
      <c r="E86" s="136"/>
      <c r="F86" s="136"/>
      <c r="G86" s="136"/>
      <c r="H86" s="136"/>
      <c r="I86" s="136"/>
    </row>
    <row r="87" spans="1:9" ht="12.75" customHeight="1" x14ac:dyDescent="0.2">
      <c r="A87" s="136"/>
      <c r="B87" s="136"/>
      <c r="C87" s="136"/>
      <c r="D87" s="136"/>
      <c r="E87" s="136"/>
      <c r="F87" s="136"/>
      <c r="G87" s="136"/>
      <c r="H87" s="136"/>
      <c r="I87" s="136"/>
    </row>
    <row r="88" spans="1:9" ht="3" customHeight="1" x14ac:dyDescent="0.2">
      <c r="A88" s="136"/>
      <c r="B88" s="136"/>
      <c r="C88" s="136"/>
      <c r="D88" s="136"/>
      <c r="E88" s="136"/>
      <c r="F88" s="136"/>
      <c r="G88" s="136"/>
      <c r="H88" s="136"/>
      <c r="I88" s="136"/>
    </row>
    <row r="89" spans="1:9" ht="12.75" customHeight="1" x14ac:dyDescent="0.2">
      <c r="A89" s="136"/>
      <c r="B89" s="136"/>
      <c r="C89" s="136"/>
      <c r="D89" s="136"/>
      <c r="E89" s="136"/>
      <c r="F89" s="136"/>
      <c r="G89" s="136"/>
      <c r="H89" s="136"/>
      <c r="I89" s="136"/>
    </row>
    <row r="90" spans="1:9" ht="12.75" customHeight="1" x14ac:dyDescent="0.2">
      <c r="A90" s="136"/>
      <c r="B90" s="136"/>
      <c r="C90" s="136"/>
      <c r="D90" s="136"/>
      <c r="E90" s="136"/>
      <c r="F90" s="136"/>
      <c r="G90" s="136"/>
      <c r="H90" s="136"/>
      <c r="I90" s="136"/>
    </row>
    <row r="91" spans="1:9" ht="12.75" customHeight="1" x14ac:dyDescent="0.2">
      <c r="A91" s="136"/>
      <c r="B91" s="136"/>
      <c r="C91" s="136"/>
      <c r="D91" s="136"/>
      <c r="E91" s="136"/>
      <c r="F91" s="136"/>
      <c r="G91" s="136"/>
      <c r="H91" s="136"/>
      <c r="I91" s="136"/>
    </row>
    <row r="92" spans="1:9" ht="12.75" customHeight="1" x14ac:dyDescent="0.2">
      <c r="A92" s="136"/>
      <c r="B92" s="136"/>
      <c r="C92" s="136"/>
      <c r="D92" s="136"/>
      <c r="E92" s="136"/>
      <c r="F92" s="136"/>
      <c r="G92" s="136"/>
      <c r="H92" s="136"/>
      <c r="I92" s="136"/>
    </row>
    <row r="93" spans="1:9" ht="12.75" customHeight="1" x14ac:dyDescent="0.2">
      <c r="A93" s="136"/>
      <c r="B93" s="136"/>
      <c r="C93" s="136"/>
      <c r="D93" s="136"/>
      <c r="E93" s="136"/>
      <c r="F93" s="136"/>
      <c r="G93" s="136"/>
      <c r="H93" s="136"/>
      <c r="I93" s="136"/>
    </row>
    <row r="94" spans="1:9" ht="12.75" customHeight="1" x14ac:dyDescent="0.2">
      <c r="A94" s="136"/>
      <c r="B94" s="136"/>
      <c r="C94" s="136"/>
      <c r="D94" s="136"/>
      <c r="E94" s="136"/>
      <c r="F94" s="136"/>
      <c r="G94" s="136"/>
      <c r="H94" s="136"/>
      <c r="I94" s="136"/>
    </row>
    <row r="95" spans="1:9" ht="12.75" customHeight="1" x14ac:dyDescent="0.2">
      <c r="A95" s="136"/>
      <c r="B95" s="136"/>
      <c r="C95" s="136"/>
      <c r="D95" s="136"/>
      <c r="E95" s="136"/>
      <c r="F95" s="136"/>
      <c r="G95" s="136"/>
      <c r="H95" s="136"/>
      <c r="I95" s="136"/>
    </row>
    <row r="96" spans="1:9" ht="12.75" customHeight="1" x14ac:dyDescent="0.2">
      <c r="A96" s="136"/>
      <c r="B96" s="136"/>
      <c r="C96" s="136"/>
      <c r="D96" s="136"/>
      <c r="E96" s="136"/>
      <c r="F96" s="136"/>
      <c r="G96" s="136"/>
      <c r="H96" s="136"/>
      <c r="I96" s="136"/>
    </row>
    <row r="97" spans="1:9" ht="12.75" customHeight="1" x14ac:dyDescent="0.2">
      <c r="A97" s="136"/>
      <c r="B97" s="136"/>
      <c r="C97" s="136"/>
      <c r="D97" s="136"/>
      <c r="E97" s="136"/>
      <c r="F97" s="136"/>
      <c r="G97" s="136"/>
      <c r="H97" s="136"/>
      <c r="I97" s="136"/>
    </row>
    <row r="98" spans="1:9" ht="12.75" customHeight="1" x14ac:dyDescent="0.2">
      <c r="A98" s="136"/>
      <c r="B98" s="136"/>
      <c r="C98" s="136"/>
      <c r="D98" s="136"/>
      <c r="E98" s="136"/>
      <c r="F98" s="136"/>
      <c r="G98" s="136"/>
      <c r="H98" s="136"/>
      <c r="I98" s="136"/>
    </row>
    <row r="99" spans="1:9" ht="12.75" customHeight="1" x14ac:dyDescent="0.2">
      <c r="A99" s="136"/>
      <c r="B99" s="136"/>
      <c r="C99" s="136"/>
      <c r="D99" s="136"/>
      <c r="E99" s="136"/>
      <c r="F99" s="136"/>
      <c r="G99" s="136"/>
      <c r="H99" s="136"/>
      <c r="I99" s="136"/>
    </row>
    <row r="100" spans="1:9" ht="12.75" customHeight="1" x14ac:dyDescent="0.2">
      <c r="A100" s="136"/>
      <c r="B100" s="136"/>
      <c r="C100" s="136"/>
      <c r="D100" s="136"/>
      <c r="E100" s="136"/>
      <c r="F100" s="136"/>
      <c r="G100" s="136"/>
      <c r="H100" s="136"/>
      <c r="I100" s="136"/>
    </row>
    <row r="101" spans="1:9" ht="12.75" customHeight="1" x14ac:dyDescent="0.2">
      <c r="A101" s="136"/>
      <c r="B101" s="136"/>
      <c r="C101" s="136"/>
      <c r="D101" s="136"/>
      <c r="E101" s="136"/>
      <c r="F101" s="136"/>
      <c r="G101" s="136"/>
      <c r="H101" s="136"/>
      <c r="I101" s="136"/>
    </row>
    <row r="102" spans="1:9" ht="12.75" customHeight="1" x14ac:dyDescent="0.2">
      <c r="A102" s="136"/>
      <c r="B102" s="136"/>
      <c r="C102" s="136"/>
      <c r="D102" s="136"/>
      <c r="E102" s="136"/>
      <c r="F102" s="136"/>
      <c r="G102" s="136"/>
      <c r="H102" s="136"/>
      <c r="I102" s="136"/>
    </row>
    <row r="103" spans="1:9" x14ac:dyDescent="0.2">
      <c r="A103" s="136"/>
      <c r="B103" s="136"/>
      <c r="C103" s="136"/>
      <c r="D103" s="136"/>
      <c r="E103" s="136"/>
      <c r="F103" s="136"/>
      <c r="G103" s="136"/>
      <c r="H103" s="136"/>
      <c r="I103" s="136"/>
    </row>
    <row r="104" spans="1:9" x14ac:dyDescent="0.2">
      <c r="A104" s="480" t="s">
        <v>130</v>
      </c>
      <c r="B104" s="480"/>
      <c r="C104" s="480"/>
      <c r="D104" s="480"/>
      <c r="E104" s="480"/>
      <c r="F104" s="480"/>
      <c r="G104" s="480"/>
      <c r="H104" s="480"/>
      <c r="I104" s="480"/>
    </row>
    <row r="105" spans="1:9" ht="13.5" thickBot="1" x14ac:dyDescent="0.25">
      <c r="A105" s="136"/>
      <c r="B105" s="136"/>
      <c r="C105" s="136"/>
      <c r="D105" s="136"/>
      <c r="E105" s="136"/>
      <c r="F105" s="136"/>
      <c r="G105" s="136"/>
      <c r="H105" s="136"/>
      <c r="I105" s="136"/>
    </row>
    <row r="106" spans="1:9" ht="26.25" customHeight="1" x14ac:dyDescent="0.2">
      <c r="A106" s="608" t="s">
        <v>32</v>
      </c>
      <c r="B106" s="609"/>
      <c r="C106" s="610" t="str">
        <f>+[1]DI_!B14</f>
        <v>Programma Operativo Nazionale Iniziativa Occupazione Giovani</v>
      </c>
      <c r="D106" s="610"/>
      <c r="E106" s="610"/>
      <c r="F106" s="610"/>
      <c r="G106" s="610"/>
      <c r="H106" s="610"/>
      <c r="I106" s="611"/>
    </row>
    <row r="107" spans="1:9" ht="26.25" customHeight="1" x14ac:dyDescent="0.2">
      <c r="A107" s="590" t="s">
        <v>131</v>
      </c>
      <c r="B107" s="591"/>
      <c r="C107" s="612" t="s">
        <v>132</v>
      </c>
      <c r="D107" s="604"/>
      <c r="E107" s="604"/>
      <c r="F107" s="604"/>
      <c r="G107" s="604"/>
      <c r="H107" s="604"/>
      <c r="I107" s="605"/>
    </row>
    <row r="108" spans="1:9" ht="26.25" customHeight="1" x14ac:dyDescent="0.2">
      <c r="A108" s="590" t="s">
        <v>133</v>
      </c>
      <c r="B108" s="591"/>
      <c r="C108" s="612" t="s">
        <v>134</v>
      </c>
      <c r="D108" s="604"/>
      <c r="E108" s="604"/>
      <c r="F108" s="604"/>
      <c r="G108" s="604"/>
      <c r="H108" s="604"/>
      <c r="I108" s="605"/>
    </row>
    <row r="109" spans="1:9" ht="27" customHeight="1" x14ac:dyDescent="0.2">
      <c r="A109" s="590" t="s">
        <v>34</v>
      </c>
      <c r="B109" s="591"/>
      <c r="C109" s="600" t="s">
        <v>188</v>
      </c>
      <c r="D109" s="601"/>
      <c r="E109" s="601"/>
      <c r="F109" s="601"/>
      <c r="G109" s="601"/>
      <c r="H109" s="601"/>
      <c r="I109" s="602"/>
    </row>
    <row r="110" spans="1:9" ht="32.25" customHeight="1" x14ac:dyDescent="0.2">
      <c r="A110" s="590" t="s">
        <v>35</v>
      </c>
      <c r="B110" s="591"/>
      <c r="C110" s="603" t="s">
        <v>135</v>
      </c>
      <c r="D110" s="604"/>
      <c r="E110" s="604"/>
      <c r="F110" s="604"/>
      <c r="G110" s="604"/>
      <c r="H110" s="604"/>
      <c r="I110" s="605"/>
    </row>
    <row r="111" spans="1:9" ht="93.6" customHeight="1" x14ac:dyDescent="0.2">
      <c r="A111" s="590" t="s">
        <v>136</v>
      </c>
      <c r="B111" s="591"/>
      <c r="C111" s="606"/>
      <c r="D111" s="606"/>
      <c r="E111" s="606"/>
      <c r="F111" s="606"/>
      <c r="G111" s="606"/>
      <c r="H111" s="606"/>
      <c r="I111" s="607"/>
    </row>
    <row r="112" spans="1:9" ht="93.6" customHeight="1" x14ac:dyDescent="0.2">
      <c r="A112" s="590" t="s">
        <v>137</v>
      </c>
      <c r="B112" s="591"/>
      <c r="C112" s="592"/>
      <c r="D112" s="592"/>
      <c r="E112" s="592"/>
      <c r="F112" s="592"/>
      <c r="G112" s="592"/>
      <c r="H112" s="592"/>
      <c r="I112" s="593"/>
    </row>
    <row r="113" spans="1:27" s="32" customFormat="1" ht="26.1" customHeight="1" thickBot="1" x14ac:dyDescent="0.25">
      <c r="A113" s="594" t="s">
        <v>36</v>
      </c>
      <c r="B113" s="595"/>
      <c r="C113" s="596" t="s">
        <v>37</v>
      </c>
      <c r="D113" s="597"/>
      <c r="E113" s="598"/>
      <c r="F113" s="598"/>
      <c r="G113" s="599" t="s">
        <v>38</v>
      </c>
      <c r="H113" s="599"/>
      <c r="I113" s="207"/>
      <c r="J113" s="34"/>
      <c r="K113" s="34"/>
      <c r="L113" s="34"/>
      <c r="M113" s="34"/>
      <c r="N113" s="34"/>
      <c r="O113" s="34"/>
      <c r="P113" s="34"/>
      <c r="Q113" s="34"/>
      <c r="R113" s="34"/>
      <c r="S113" s="34"/>
      <c r="T113" s="34"/>
      <c r="U113" s="34"/>
      <c r="V113" s="34"/>
      <c r="W113" s="34"/>
      <c r="X113" s="34"/>
      <c r="Y113" s="34"/>
      <c r="Z113" s="34"/>
      <c r="AA113" s="34"/>
    </row>
    <row r="114" spans="1:27" x14ac:dyDescent="0.2">
      <c r="A114" s="141"/>
      <c r="B114" s="136"/>
      <c r="C114" s="136"/>
      <c r="D114" s="136"/>
      <c r="E114" s="136"/>
      <c r="F114" s="136"/>
      <c r="G114" s="136"/>
      <c r="H114" s="136"/>
      <c r="I114" s="136"/>
    </row>
    <row r="115" spans="1:27" x14ac:dyDescent="0.2">
      <c r="A115" s="136"/>
      <c r="B115" s="136"/>
      <c r="C115" s="136"/>
      <c r="D115" s="136"/>
      <c r="E115" s="136"/>
      <c r="F115" s="136"/>
      <c r="G115" s="136"/>
      <c r="H115" s="136"/>
      <c r="I115" s="136"/>
    </row>
    <row r="116" spans="1:27" ht="30" customHeight="1" x14ac:dyDescent="0.2">
      <c r="A116" s="571" t="s">
        <v>138</v>
      </c>
      <c r="B116" s="571"/>
      <c r="C116" s="571"/>
      <c r="D116" s="571"/>
      <c r="E116" s="571"/>
      <c r="F116" s="571"/>
      <c r="G116" s="571"/>
      <c r="H116" s="571"/>
      <c r="I116" s="571"/>
    </row>
    <row r="117" spans="1:27" ht="13.5" thickBot="1" x14ac:dyDescent="0.25">
      <c r="A117" s="140"/>
      <c r="B117" s="140"/>
      <c r="C117" s="140"/>
      <c r="D117" s="140"/>
      <c r="E117" s="140"/>
      <c r="F117" s="140"/>
      <c r="G117" s="140"/>
      <c r="H117" s="140"/>
      <c r="I117" s="140"/>
    </row>
    <row r="118" spans="1:27" ht="33.950000000000003" customHeight="1" x14ac:dyDescent="0.2">
      <c r="A118" s="586" t="s">
        <v>139</v>
      </c>
      <c r="B118" s="587"/>
      <c r="C118" s="588">
        <f>C119+C120</f>
        <v>0</v>
      </c>
      <c r="D118" s="588"/>
      <c r="E118" s="588"/>
      <c r="F118" s="588"/>
      <c r="G118" s="588"/>
      <c r="H118" s="588"/>
      <c r="I118" s="589"/>
    </row>
    <row r="119" spans="1:27" ht="33.950000000000003" customHeight="1" x14ac:dyDescent="0.2">
      <c r="A119" s="573" t="s">
        <v>47</v>
      </c>
      <c r="B119" s="574"/>
      <c r="C119" s="575">
        <v>0</v>
      </c>
      <c r="D119" s="575"/>
      <c r="E119" s="575"/>
      <c r="F119" s="575"/>
      <c r="G119" s="575"/>
      <c r="H119" s="575"/>
      <c r="I119" s="576"/>
    </row>
    <row r="120" spans="1:27" ht="33.950000000000003" customHeight="1" x14ac:dyDescent="0.2">
      <c r="A120" s="573" t="s">
        <v>48</v>
      </c>
      <c r="B120" s="574"/>
      <c r="C120" s="575">
        <v>0</v>
      </c>
      <c r="D120" s="575"/>
      <c r="E120" s="575"/>
      <c r="F120" s="575"/>
      <c r="G120" s="575"/>
      <c r="H120" s="575"/>
      <c r="I120" s="576"/>
    </row>
    <row r="121" spans="1:27" ht="33.950000000000003" customHeight="1" x14ac:dyDescent="0.2">
      <c r="A121" s="573" t="s">
        <v>49</v>
      </c>
      <c r="B121" s="574"/>
      <c r="C121" s="575">
        <v>0</v>
      </c>
      <c r="D121" s="575"/>
      <c r="E121" s="575"/>
      <c r="F121" s="575"/>
      <c r="G121" s="575"/>
      <c r="H121" s="575"/>
      <c r="I121" s="576"/>
    </row>
    <row r="122" spans="1:27" ht="33.950000000000003" customHeight="1" x14ac:dyDescent="0.2">
      <c r="A122" s="573" t="s">
        <v>50</v>
      </c>
      <c r="B122" s="574"/>
      <c r="C122" s="577">
        <f>C118</f>
        <v>0</v>
      </c>
      <c r="D122" s="577"/>
      <c r="E122" s="577"/>
      <c r="F122" s="577"/>
      <c r="G122" s="577"/>
      <c r="H122" s="577"/>
      <c r="I122" s="578"/>
    </row>
    <row r="123" spans="1:27" s="32" customFormat="1" ht="25.5" customHeight="1" thickBot="1" x14ac:dyDescent="0.25">
      <c r="A123" s="579" t="s">
        <v>51</v>
      </c>
      <c r="B123" s="580"/>
      <c r="C123" s="581">
        <f>+C122</f>
        <v>0</v>
      </c>
      <c r="D123" s="582"/>
      <c r="E123" s="583" t="s">
        <v>140</v>
      </c>
      <c r="F123" s="584"/>
      <c r="G123" s="585" t="e">
        <f>+C122/C118</f>
        <v>#DIV/0!</v>
      </c>
      <c r="H123" s="585"/>
      <c r="I123" s="142" t="s">
        <v>53</v>
      </c>
      <c r="J123" s="34"/>
      <c r="K123" s="34"/>
      <c r="L123" s="34"/>
      <c r="M123" s="34"/>
      <c r="N123" s="34"/>
      <c r="O123" s="34"/>
      <c r="P123" s="34"/>
      <c r="Q123" s="34"/>
      <c r="R123" s="34"/>
      <c r="S123" s="34"/>
      <c r="T123" s="34"/>
      <c r="U123" s="34"/>
      <c r="V123" s="34"/>
      <c r="W123" s="34"/>
      <c r="X123" s="34"/>
      <c r="Y123" s="34"/>
      <c r="Z123" s="34"/>
      <c r="AA123" s="34"/>
    </row>
    <row r="124" spans="1:27" x14ac:dyDescent="0.2">
      <c r="A124" s="136"/>
      <c r="B124" s="136"/>
      <c r="C124" s="136"/>
      <c r="D124" s="136"/>
      <c r="E124" s="136"/>
      <c r="F124" s="136"/>
      <c r="G124" s="136"/>
      <c r="H124" s="136"/>
      <c r="I124" s="136"/>
    </row>
    <row r="125" spans="1:27" s="32" customFormat="1" ht="38.25" customHeight="1" x14ac:dyDescent="0.2">
      <c r="A125" s="571" t="s">
        <v>141</v>
      </c>
      <c r="B125" s="571"/>
      <c r="C125" s="571"/>
      <c r="D125" s="571"/>
      <c r="E125" s="571"/>
      <c r="F125" s="571"/>
      <c r="G125" s="571"/>
      <c r="H125" s="571"/>
      <c r="I125" s="571"/>
      <c r="J125" s="34"/>
      <c r="K125" s="34"/>
      <c r="L125" s="34"/>
      <c r="M125" s="34"/>
      <c r="N125" s="34"/>
      <c r="O125" s="34"/>
      <c r="P125" s="34"/>
      <c r="Q125" s="34"/>
      <c r="R125" s="34"/>
      <c r="S125" s="34"/>
      <c r="T125" s="34"/>
      <c r="U125" s="34"/>
      <c r="V125" s="34"/>
      <c r="W125" s="34"/>
      <c r="X125" s="34"/>
      <c r="Y125" s="34"/>
      <c r="Z125" s="34"/>
      <c r="AA125" s="34"/>
    </row>
    <row r="126" spans="1:27" ht="12.75" customHeight="1" x14ac:dyDescent="0.2">
      <c r="A126" s="136"/>
      <c r="B126" s="136"/>
      <c r="C126" s="136"/>
      <c r="D126" s="136"/>
      <c r="E126" s="136"/>
      <c r="F126" s="136"/>
      <c r="G126" s="136"/>
      <c r="H126" s="136"/>
      <c r="I126" s="136"/>
    </row>
    <row r="127" spans="1:27" s="32" customFormat="1" ht="33" customHeight="1" x14ac:dyDescent="0.2">
      <c r="A127" s="572" t="s">
        <v>55</v>
      </c>
      <c r="B127" s="572"/>
      <c r="C127" s="572"/>
      <c r="D127" s="572"/>
      <c r="E127" s="572"/>
      <c r="F127" s="572"/>
      <c r="G127" s="572"/>
      <c r="H127" s="572"/>
      <c r="I127" s="572"/>
      <c r="J127" s="34"/>
      <c r="K127" s="34"/>
      <c r="L127" s="34"/>
      <c r="M127" s="34"/>
      <c r="N127" s="34"/>
      <c r="O127" s="34"/>
      <c r="P127" s="34"/>
      <c r="Q127" s="34"/>
      <c r="R127" s="34"/>
      <c r="S127" s="34"/>
      <c r="T127" s="34"/>
      <c r="U127" s="34"/>
      <c r="V127" s="34"/>
      <c r="W127" s="34"/>
      <c r="X127" s="34"/>
      <c r="Y127" s="34"/>
      <c r="Z127" s="34"/>
      <c r="AA127" s="34"/>
    </row>
    <row r="128" spans="1:27" s="32" customFormat="1" ht="33" customHeight="1" x14ac:dyDescent="0.2">
      <c r="A128" s="7" t="s">
        <v>56</v>
      </c>
      <c r="B128" s="461" t="s">
        <v>57</v>
      </c>
      <c r="C128" s="462"/>
      <c r="D128" s="461" t="s">
        <v>58</v>
      </c>
      <c r="E128" s="462"/>
      <c r="F128" s="461" t="s">
        <v>59</v>
      </c>
      <c r="G128" s="462"/>
      <c r="H128" s="463" t="s">
        <v>60</v>
      </c>
      <c r="I128" s="463"/>
      <c r="J128" s="34"/>
      <c r="K128" s="34"/>
      <c r="L128" s="34"/>
      <c r="M128" s="34"/>
      <c r="N128" s="34"/>
      <c r="O128" s="34"/>
      <c r="P128" s="34"/>
      <c r="Q128" s="34"/>
      <c r="R128" s="34"/>
      <c r="S128" s="34"/>
      <c r="T128" s="34"/>
      <c r="U128" s="34"/>
      <c r="V128" s="34"/>
      <c r="W128" s="34"/>
      <c r="X128" s="34"/>
      <c r="Y128" s="34"/>
      <c r="Z128" s="34"/>
      <c r="AA128" s="34"/>
    </row>
    <row r="129" spans="1:27" s="32" customFormat="1" x14ac:dyDescent="0.2">
      <c r="A129" s="569">
        <f>+C118</f>
        <v>0</v>
      </c>
      <c r="B129" s="465">
        <f>+A129*75/100</f>
        <v>0</v>
      </c>
      <c r="C129" s="466"/>
      <c r="D129" s="465">
        <f>+A129*25/100</f>
        <v>0</v>
      </c>
      <c r="E129" s="466"/>
      <c r="F129" s="465">
        <v>0</v>
      </c>
      <c r="G129" s="466"/>
      <c r="H129" s="465">
        <v>0</v>
      </c>
      <c r="I129" s="466"/>
      <c r="J129" s="34"/>
      <c r="K129" s="34"/>
      <c r="L129" s="34"/>
      <c r="M129" s="34"/>
      <c r="N129" s="34"/>
      <c r="O129" s="34"/>
      <c r="P129" s="34"/>
      <c r="Q129" s="34"/>
      <c r="R129" s="34"/>
      <c r="S129" s="34"/>
      <c r="T129" s="34"/>
      <c r="U129" s="34"/>
      <c r="V129" s="34"/>
      <c r="W129" s="34"/>
      <c r="X129" s="34"/>
      <c r="Y129" s="34"/>
      <c r="Z129" s="34"/>
      <c r="AA129" s="34"/>
    </row>
    <row r="130" spans="1:27" s="32" customFormat="1" x14ac:dyDescent="0.2">
      <c r="A130" s="569"/>
      <c r="B130" s="467"/>
      <c r="C130" s="468"/>
      <c r="D130" s="467"/>
      <c r="E130" s="468"/>
      <c r="F130" s="467"/>
      <c r="G130" s="468"/>
      <c r="H130" s="467"/>
      <c r="I130" s="468"/>
      <c r="J130" s="34"/>
      <c r="K130" s="34"/>
      <c r="L130" s="34"/>
      <c r="M130" s="34"/>
      <c r="N130" s="34"/>
      <c r="O130" s="34"/>
      <c r="P130" s="34"/>
      <c r="Q130" s="34"/>
      <c r="R130" s="34"/>
      <c r="S130" s="34"/>
      <c r="T130" s="34"/>
      <c r="U130" s="34"/>
      <c r="V130" s="34"/>
      <c r="W130" s="34"/>
      <c r="X130" s="34"/>
      <c r="Y130" s="34"/>
      <c r="Z130" s="34"/>
      <c r="AA130" s="34"/>
    </row>
    <row r="131" spans="1:27" s="32" customFormat="1" x14ac:dyDescent="0.2">
      <c r="A131" s="471"/>
      <c r="B131" s="472"/>
      <c r="C131" s="472"/>
      <c r="D131" s="472"/>
      <c r="E131" s="472"/>
      <c r="F131" s="472"/>
      <c r="G131" s="472"/>
      <c r="H131" s="472"/>
      <c r="I131" s="570"/>
      <c r="J131" s="34"/>
      <c r="K131" s="34"/>
      <c r="L131" s="34"/>
      <c r="M131" s="34"/>
      <c r="N131" s="34"/>
      <c r="O131" s="34"/>
      <c r="P131" s="34"/>
      <c r="Q131" s="34"/>
      <c r="R131" s="34"/>
      <c r="S131" s="34"/>
      <c r="T131" s="34"/>
      <c r="U131" s="34"/>
      <c r="V131" s="34"/>
      <c r="W131" s="34"/>
      <c r="X131" s="34"/>
      <c r="Y131" s="34"/>
      <c r="Z131" s="34"/>
      <c r="AA131" s="34"/>
    </row>
    <row r="132" spans="1:27" s="32" customFormat="1" ht="33" customHeight="1" x14ac:dyDescent="0.2">
      <c r="A132" s="458" t="s">
        <v>142</v>
      </c>
      <c r="B132" s="459"/>
      <c r="C132" s="459"/>
      <c r="D132" s="459"/>
      <c r="E132" s="459"/>
      <c r="F132" s="459"/>
      <c r="G132" s="459"/>
      <c r="H132" s="459"/>
      <c r="I132" s="460"/>
      <c r="J132" s="34"/>
      <c r="K132" s="34"/>
      <c r="L132" s="34"/>
      <c r="M132" s="34"/>
      <c r="N132" s="34"/>
      <c r="O132" s="34"/>
      <c r="P132" s="34"/>
      <c r="Q132" s="34"/>
      <c r="R132" s="34"/>
      <c r="S132" s="34"/>
      <c r="T132" s="34"/>
      <c r="U132" s="34"/>
      <c r="V132" s="34"/>
      <c r="W132" s="34"/>
      <c r="X132" s="34"/>
      <c r="Y132" s="34"/>
      <c r="Z132" s="34"/>
      <c r="AA132" s="34"/>
    </row>
    <row r="133" spans="1:27" s="32" customFormat="1" ht="33" customHeight="1" x14ac:dyDescent="0.2">
      <c r="A133" s="68" t="s">
        <v>56</v>
      </c>
      <c r="B133" s="461" t="s">
        <v>57</v>
      </c>
      <c r="C133" s="462"/>
      <c r="D133" s="463" t="s">
        <v>58</v>
      </c>
      <c r="E133" s="463"/>
      <c r="F133" s="463" t="s">
        <v>59</v>
      </c>
      <c r="G133" s="463"/>
      <c r="H133" s="463" t="s">
        <v>60</v>
      </c>
      <c r="I133" s="463"/>
      <c r="J133" s="34"/>
      <c r="K133" s="34"/>
      <c r="L133" s="34"/>
      <c r="M133" s="34"/>
      <c r="N133" s="34"/>
      <c r="O133" s="34"/>
      <c r="P133" s="34"/>
      <c r="Q133" s="34"/>
      <c r="R133" s="34"/>
      <c r="S133" s="34"/>
      <c r="T133" s="34"/>
      <c r="U133" s="34"/>
      <c r="V133" s="34"/>
      <c r="W133" s="34"/>
      <c r="X133" s="34"/>
      <c r="Y133" s="34"/>
      <c r="Z133" s="34"/>
      <c r="AA133" s="34"/>
    </row>
    <row r="134" spans="1:27" s="32" customFormat="1" x14ac:dyDescent="0.2">
      <c r="A134" s="568">
        <f>+C120</f>
        <v>0</v>
      </c>
      <c r="B134" s="465">
        <f>+A134*75/100</f>
        <v>0</v>
      </c>
      <c r="C134" s="466"/>
      <c r="D134" s="469">
        <f>+A134*25/100</f>
        <v>0</v>
      </c>
      <c r="E134" s="469"/>
      <c r="F134" s="469">
        <v>0</v>
      </c>
      <c r="G134" s="469"/>
      <c r="H134" s="469">
        <v>0</v>
      </c>
      <c r="I134" s="469"/>
      <c r="J134" s="34"/>
      <c r="K134" s="34"/>
      <c r="L134" s="34"/>
      <c r="M134" s="34"/>
      <c r="N134" s="34"/>
      <c r="O134" s="34"/>
      <c r="P134" s="34"/>
      <c r="Q134" s="34"/>
      <c r="R134" s="34"/>
      <c r="S134" s="34"/>
      <c r="T134" s="34"/>
      <c r="U134" s="34"/>
      <c r="V134" s="34"/>
      <c r="W134" s="34"/>
      <c r="X134" s="34"/>
      <c r="Y134" s="34"/>
      <c r="Z134" s="34"/>
      <c r="AA134" s="34"/>
    </row>
    <row r="135" spans="1:27" s="32" customFormat="1" x14ac:dyDescent="0.2">
      <c r="A135" s="568"/>
      <c r="B135" s="467"/>
      <c r="C135" s="468"/>
      <c r="D135" s="469"/>
      <c r="E135" s="469"/>
      <c r="F135" s="469"/>
      <c r="G135" s="469"/>
      <c r="H135" s="469"/>
      <c r="I135" s="469"/>
      <c r="J135" s="34"/>
      <c r="K135" s="34"/>
      <c r="L135" s="34"/>
      <c r="M135" s="34"/>
      <c r="N135" s="34"/>
      <c r="O135" s="34"/>
      <c r="P135" s="34"/>
      <c r="Q135" s="34"/>
      <c r="R135" s="34"/>
      <c r="S135" s="34"/>
      <c r="T135" s="34"/>
      <c r="U135" s="34"/>
      <c r="V135" s="34"/>
      <c r="W135" s="34"/>
      <c r="X135" s="34"/>
      <c r="Y135" s="34"/>
      <c r="Z135" s="34"/>
      <c r="AA135" s="34"/>
    </row>
    <row r="136" spans="1:27" x14ac:dyDescent="0.2">
      <c r="A136" s="136"/>
      <c r="B136" s="136"/>
      <c r="C136" s="136"/>
      <c r="D136" s="136"/>
      <c r="E136" s="136"/>
      <c r="F136" s="136"/>
      <c r="G136" s="136"/>
      <c r="H136" s="136"/>
      <c r="I136" s="136"/>
    </row>
    <row r="137" spans="1:27" x14ac:dyDescent="0.2">
      <c r="A137" s="136"/>
      <c r="B137" s="136"/>
      <c r="C137" s="136"/>
      <c r="D137" s="136"/>
      <c r="E137" s="136"/>
      <c r="F137" s="136"/>
      <c r="G137" s="136"/>
      <c r="H137" s="136"/>
      <c r="I137" s="136"/>
    </row>
    <row r="138" spans="1:27" ht="34.5" customHeight="1" x14ac:dyDescent="0.2">
      <c r="A138" s="480" t="s">
        <v>143</v>
      </c>
      <c r="B138" s="480"/>
      <c r="C138" s="480"/>
      <c r="D138" s="480"/>
      <c r="E138" s="480"/>
      <c r="F138" s="480"/>
      <c r="G138" s="480"/>
      <c r="H138" s="480"/>
      <c r="I138" s="480"/>
    </row>
    <row r="139" spans="1:27" ht="12.75" customHeight="1" x14ac:dyDescent="0.2">
      <c r="A139" s="140"/>
      <c r="B139" s="136"/>
      <c r="C139" s="136"/>
      <c r="D139" s="136"/>
      <c r="E139" s="136"/>
      <c r="F139" s="136"/>
      <c r="G139" s="136"/>
      <c r="H139" s="136"/>
      <c r="I139" s="136"/>
    </row>
    <row r="140" spans="1:27" ht="249" customHeight="1" x14ac:dyDescent="0.2">
      <c r="A140" s="553" t="s">
        <v>144</v>
      </c>
      <c r="B140" s="512"/>
      <c r="C140" s="512"/>
      <c r="D140" s="512"/>
      <c r="E140" s="512"/>
      <c r="F140" s="512"/>
      <c r="G140" s="512"/>
      <c r="H140" s="512"/>
      <c r="I140" s="512"/>
    </row>
    <row r="141" spans="1:27" s="136" customFormat="1" x14ac:dyDescent="0.2">
      <c r="A141" s="143"/>
      <c r="B141" s="143"/>
      <c r="C141" s="143"/>
      <c r="D141" s="143"/>
      <c r="E141" s="143"/>
      <c r="F141" s="143"/>
      <c r="G141" s="143"/>
      <c r="H141" s="143"/>
      <c r="I141" s="143"/>
    </row>
    <row r="142" spans="1:27" s="136" customFormat="1" x14ac:dyDescent="0.2">
      <c r="A142" s="143"/>
      <c r="B142" s="143"/>
      <c r="C142" s="143"/>
      <c r="D142" s="143"/>
      <c r="E142" s="143"/>
      <c r="F142" s="143"/>
      <c r="G142" s="143"/>
      <c r="H142" s="143"/>
      <c r="I142" s="143"/>
    </row>
    <row r="143" spans="1:27" s="136" customFormat="1" x14ac:dyDescent="0.2">
      <c r="A143" s="144" t="s">
        <v>145</v>
      </c>
      <c r="B143" s="143"/>
      <c r="C143" s="143"/>
      <c r="D143" s="143"/>
      <c r="E143" s="143"/>
      <c r="F143" s="143"/>
      <c r="G143" s="143"/>
      <c r="H143" s="143"/>
      <c r="I143" s="143"/>
    </row>
    <row r="144" spans="1:27" s="136" customFormat="1" ht="13.5" thickBot="1" x14ac:dyDescent="0.25">
      <c r="A144" s="143"/>
      <c r="B144" s="143"/>
      <c r="C144" s="143"/>
      <c r="D144" s="143"/>
      <c r="E144" s="143"/>
      <c r="F144" s="143"/>
      <c r="G144" s="143"/>
      <c r="H144" s="143"/>
      <c r="I144" s="143"/>
    </row>
    <row r="145" spans="1:11" s="136" customFormat="1" ht="30" customHeight="1" x14ac:dyDescent="0.2">
      <c r="A145" s="554" t="s">
        <v>39</v>
      </c>
      <c r="B145" s="540" t="s">
        <v>395</v>
      </c>
      <c r="C145" s="541"/>
      <c r="D145" s="541"/>
      <c r="E145" s="541"/>
      <c r="F145" s="541"/>
      <c r="G145" s="541"/>
      <c r="H145" s="541"/>
      <c r="I145" s="542"/>
    </row>
    <row r="146" spans="1:11" s="136" customFormat="1" ht="30" customHeight="1" x14ac:dyDescent="0.2">
      <c r="A146" s="555"/>
      <c r="B146" s="543" t="s">
        <v>146</v>
      </c>
      <c r="C146" s="544"/>
      <c r="D146" s="544"/>
      <c r="E146" s="544"/>
      <c r="F146" s="544"/>
      <c r="G146" s="544"/>
      <c r="H146" s="544"/>
      <c r="I146" s="545"/>
    </row>
    <row r="147" spans="1:11" s="136" customFormat="1" ht="38.25" customHeight="1" x14ac:dyDescent="0.2">
      <c r="A147" s="555"/>
      <c r="B147" s="557" t="s">
        <v>136</v>
      </c>
      <c r="C147" s="557"/>
      <c r="D147" s="145" t="s">
        <v>40</v>
      </c>
      <c r="E147" s="145" t="s">
        <v>41</v>
      </c>
      <c r="F147" s="145" t="s">
        <v>42</v>
      </c>
      <c r="G147" s="145" t="s">
        <v>43</v>
      </c>
      <c r="H147" s="558" t="s">
        <v>44</v>
      </c>
      <c r="I147" s="548"/>
    </row>
    <row r="148" spans="1:11" s="136" customFormat="1" ht="90.6" customHeight="1" x14ac:dyDescent="0.2">
      <c r="A148" s="555"/>
      <c r="B148" s="559"/>
      <c r="C148" s="560"/>
      <c r="D148" s="565" t="s">
        <v>147</v>
      </c>
      <c r="E148" s="528">
        <f>+C121</f>
        <v>0</v>
      </c>
      <c r="F148" s="528">
        <f>+E148</f>
        <v>0</v>
      </c>
      <c r="G148" s="528">
        <f>E148-F148</f>
        <v>0</v>
      </c>
      <c r="H148" s="531"/>
      <c r="I148" s="532"/>
      <c r="J148" s="146"/>
      <c r="K148" s="146"/>
    </row>
    <row r="149" spans="1:11" s="136" customFormat="1" ht="3.95" customHeight="1" x14ac:dyDescent="0.2">
      <c r="A149" s="555"/>
      <c r="B149" s="561"/>
      <c r="C149" s="562"/>
      <c r="D149" s="566"/>
      <c r="E149" s="529"/>
      <c r="F149" s="529"/>
      <c r="G149" s="529"/>
      <c r="H149" s="533"/>
      <c r="I149" s="534"/>
    </row>
    <row r="150" spans="1:11" s="136" customFormat="1" ht="15.95" customHeight="1" thickBot="1" x14ac:dyDescent="0.25">
      <c r="A150" s="556"/>
      <c r="B150" s="563"/>
      <c r="C150" s="564"/>
      <c r="D150" s="567"/>
      <c r="E150" s="530"/>
      <c r="F150" s="530"/>
      <c r="G150" s="530"/>
      <c r="H150" s="535"/>
      <c r="I150" s="536"/>
    </row>
    <row r="151" spans="1:11" s="136" customFormat="1" ht="29.45" customHeight="1" x14ac:dyDescent="0.2">
      <c r="A151" s="537" t="s">
        <v>45</v>
      </c>
      <c r="B151" s="540" t="s">
        <v>395</v>
      </c>
      <c r="C151" s="541"/>
      <c r="D151" s="541"/>
      <c r="E151" s="541"/>
      <c r="F151" s="541"/>
      <c r="G151" s="541"/>
      <c r="H151" s="541"/>
      <c r="I151" s="542"/>
    </row>
    <row r="152" spans="1:11" s="136" customFormat="1" ht="29.45" customHeight="1" x14ac:dyDescent="0.2">
      <c r="A152" s="538"/>
      <c r="B152" s="543" t="s">
        <v>148</v>
      </c>
      <c r="C152" s="544"/>
      <c r="D152" s="544"/>
      <c r="E152" s="544"/>
      <c r="F152" s="544"/>
      <c r="G152" s="544"/>
      <c r="H152" s="544"/>
      <c r="I152" s="545"/>
    </row>
    <row r="153" spans="1:11" s="136" customFormat="1" ht="38.25" customHeight="1" x14ac:dyDescent="0.2">
      <c r="A153" s="538"/>
      <c r="B153" s="546" t="s">
        <v>136</v>
      </c>
      <c r="C153" s="547"/>
      <c r="D153" s="145" t="s">
        <v>40</v>
      </c>
      <c r="E153" s="145" t="s">
        <v>41</v>
      </c>
      <c r="F153" s="145" t="s">
        <v>42</v>
      </c>
      <c r="G153" s="145" t="s">
        <v>43</v>
      </c>
      <c r="H153" s="546" t="s">
        <v>44</v>
      </c>
      <c r="I153" s="548"/>
    </row>
    <row r="154" spans="1:11" ht="101.45" customHeight="1" thickBot="1" x14ac:dyDescent="0.25">
      <c r="A154" s="539"/>
      <c r="B154" s="549"/>
      <c r="C154" s="550"/>
      <c r="D154" s="208"/>
      <c r="E154" s="209">
        <v>0</v>
      </c>
      <c r="F154" s="209">
        <v>0</v>
      </c>
      <c r="G154" s="209">
        <f>E154-F154</f>
        <v>0</v>
      </c>
      <c r="H154" s="551"/>
      <c r="I154" s="552"/>
    </row>
    <row r="155" spans="1:11" s="136" customFormat="1" ht="12.75" customHeight="1" x14ac:dyDescent="0.2">
      <c r="A155" s="143"/>
      <c r="B155" s="143"/>
      <c r="C155" s="143"/>
      <c r="D155" s="143"/>
      <c r="E155" s="143"/>
      <c r="F155" s="143"/>
      <c r="G155" s="143"/>
      <c r="H155" s="143"/>
      <c r="I155" s="143"/>
    </row>
    <row r="156" spans="1:11" s="136" customFormat="1" x14ac:dyDescent="0.2">
      <c r="A156" s="143"/>
      <c r="B156" s="143"/>
      <c r="C156" s="143"/>
      <c r="D156" s="143"/>
      <c r="E156" s="143"/>
      <c r="F156" s="143"/>
      <c r="G156" s="143"/>
      <c r="H156" s="143"/>
      <c r="I156" s="143"/>
    </row>
    <row r="157" spans="1:11" s="136" customFormat="1" x14ac:dyDescent="0.2">
      <c r="A157" s="480" t="s">
        <v>149</v>
      </c>
      <c r="B157" s="480"/>
      <c r="C157" s="480"/>
      <c r="D157" s="480"/>
      <c r="E157" s="480"/>
      <c r="F157" s="480"/>
      <c r="G157" s="480"/>
      <c r="H157" s="480"/>
      <c r="I157" s="480"/>
    </row>
    <row r="158" spans="1:11" s="136" customFormat="1" ht="13.5" thickBot="1" x14ac:dyDescent="0.25"/>
    <row r="159" spans="1:11" s="136" customFormat="1" ht="28.5" customHeight="1" x14ac:dyDescent="0.2">
      <c r="A159" s="514" t="s">
        <v>62</v>
      </c>
      <c r="B159" s="517" t="s">
        <v>396</v>
      </c>
      <c r="C159" s="518"/>
      <c r="D159" s="518"/>
      <c r="E159" s="518"/>
      <c r="F159" s="518"/>
      <c r="G159" s="518"/>
      <c r="H159" s="518"/>
      <c r="I159" s="519"/>
    </row>
    <row r="160" spans="1:11" s="136" customFormat="1" ht="12.75" customHeight="1" x14ac:dyDescent="0.2">
      <c r="A160" s="515"/>
      <c r="B160" s="520" t="s">
        <v>215</v>
      </c>
      <c r="C160" s="521"/>
      <c r="D160" s="521"/>
      <c r="E160" s="521"/>
      <c r="F160" s="521"/>
      <c r="G160" s="521"/>
      <c r="H160" s="521"/>
      <c r="I160" s="522"/>
    </row>
    <row r="161" spans="1:9" s="136" customFormat="1" ht="26.25" customHeight="1" x14ac:dyDescent="0.2">
      <c r="A161" s="515"/>
      <c r="B161" s="523"/>
      <c r="C161" s="524"/>
      <c r="D161" s="524"/>
      <c r="E161" s="524"/>
      <c r="F161" s="524"/>
      <c r="G161" s="524"/>
      <c r="H161" s="524"/>
      <c r="I161" s="525"/>
    </row>
    <row r="162" spans="1:9" s="136" customFormat="1" ht="29.45" customHeight="1" thickBot="1" x14ac:dyDescent="0.25">
      <c r="A162" s="516"/>
      <c r="B162" s="526" t="s">
        <v>150</v>
      </c>
      <c r="C162" s="526"/>
      <c r="D162" s="526"/>
      <c r="E162" s="526"/>
      <c r="F162" s="526"/>
      <c r="G162" s="526"/>
      <c r="H162" s="526"/>
      <c r="I162" s="527"/>
    </row>
    <row r="163" spans="1:9" s="136" customFormat="1" x14ac:dyDescent="0.2"/>
    <row r="164" spans="1:9" s="136" customFormat="1" x14ac:dyDescent="0.2"/>
    <row r="165" spans="1:9" s="136" customFormat="1" x14ac:dyDescent="0.2">
      <c r="A165" s="480" t="s">
        <v>151</v>
      </c>
      <c r="B165" s="480"/>
      <c r="C165" s="480"/>
      <c r="D165" s="480"/>
      <c r="E165" s="480"/>
      <c r="F165" s="480"/>
      <c r="G165" s="480"/>
      <c r="H165" s="480"/>
      <c r="I165" s="480"/>
    </row>
    <row r="166" spans="1:9" s="136" customFormat="1" x14ac:dyDescent="0.2"/>
    <row r="167" spans="1:9" s="136" customFormat="1" ht="342.75" customHeight="1" x14ac:dyDescent="0.2">
      <c r="A167" s="512" t="s">
        <v>152</v>
      </c>
      <c r="B167" s="512"/>
      <c r="C167" s="512"/>
      <c r="D167" s="512"/>
      <c r="E167" s="512"/>
      <c r="F167" s="512"/>
      <c r="G167" s="512"/>
      <c r="H167" s="512"/>
      <c r="I167" s="512"/>
    </row>
    <row r="168" spans="1:9" s="136" customFormat="1" x14ac:dyDescent="0.2">
      <c r="A168" s="512"/>
      <c r="B168" s="512"/>
      <c r="C168" s="512"/>
      <c r="D168" s="512"/>
      <c r="E168" s="512"/>
      <c r="F168" s="512"/>
      <c r="G168" s="512"/>
      <c r="H168" s="512"/>
      <c r="I168" s="512"/>
    </row>
    <row r="169" spans="1:9" s="136" customFormat="1" x14ac:dyDescent="0.2">
      <c r="A169" s="512"/>
      <c r="B169" s="512"/>
      <c r="C169" s="512"/>
      <c r="D169" s="512"/>
      <c r="E169" s="512"/>
      <c r="F169" s="512"/>
      <c r="G169" s="512"/>
      <c r="H169" s="512"/>
      <c r="I169" s="512"/>
    </row>
    <row r="170" spans="1:9" s="136" customFormat="1" x14ac:dyDescent="0.2">
      <c r="A170" s="147"/>
      <c r="B170" s="147"/>
      <c r="C170" s="147"/>
      <c r="D170" s="147"/>
      <c r="E170" s="147"/>
      <c r="F170" s="147"/>
      <c r="G170" s="147"/>
      <c r="H170" s="147"/>
      <c r="I170" s="147"/>
    </row>
    <row r="171" spans="1:9" s="136" customFormat="1" ht="33.75" customHeight="1" x14ac:dyDescent="0.2">
      <c r="A171" s="513" t="s">
        <v>153</v>
      </c>
      <c r="B171" s="513"/>
      <c r="C171" s="513"/>
      <c r="D171" s="513"/>
      <c r="E171" s="513"/>
      <c r="F171" s="513"/>
      <c r="G171" s="513"/>
      <c r="H171" s="513"/>
      <c r="I171" s="513"/>
    </row>
    <row r="172" spans="1:9" s="136" customFormat="1" x14ac:dyDescent="0.2">
      <c r="A172" s="147"/>
      <c r="B172" s="147"/>
      <c r="C172" s="147"/>
      <c r="D172" s="147"/>
      <c r="E172" s="147"/>
      <c r="F172" s="147"/>
      <c r="G172" s="147"/>
      <c r="H172" s="147"/>
      <c r="I172" s="147"/>
    </row>
    <row r="173" spans="1:9" s="136" customFormat="1" ht="388.5" customHeight="1" x14ac:dyDescent="0.2">
      <c r="A173" s="512" t="s">
        <v>154</v>
      </c>
      <c r="B173" s="512"/>
      <c r="C173" s="512"/>
      <c r="D173" s="512"/>
      <c r="E173" s="512"/>
      <c r="F173" s="512"/>
      <c r="G173" s="512"/>
      <c r="H173" s="512"/>
      <c r="I173" s="512"/>
    </row>
    <row r="174" spans="1:9" s="136" customFormat="1" x14ac:dyDescent="0.2">
      <c r="A174" s="512"/>
      <c r="B174" s="512"/>
      <c r="C174" s="512"/>
      <c r="D174" s="512"/>
      <c r="E174" s="512"/>
      <c r="F174" s="512"/>
      <c r="G174" s="512"/>
      <c r="H174" s="512"/>
      <c r="I174" s="512"/>
    </row>
    <row r="175" spans="1:9" s="136" customFormat="1" x14ac:dyDescent="0.2">
      <c r="A175" s="148"/>
      <c r="B175" s="148"/>
      <c r="C175" s="148"/>
      <c r="D175" s="148"/>
      <c r="E175" s="148"/>
      <c r="F175" s="148"/>
      <c r="G175" s="148"/>
      <c r="H175" s="148"/>
      <c r="I175" s="148"/>
    </row>
    <row r="176" spans="1:9" s="136" customFormat="1" x14ac:dyDescent="0.2">
      <c r="A176" s="147"/>
      <c r="B176" s="147"/>
      <c r="C176" s="147"/>
      <c r="D176" s="147"/>
      <c r="E176" s="147"/>
      <c r="F176" s="147"/>
      <c r="G176" s="147"/>
      <c r="H176" s="147"/>
      <c r="I176" s="147"/>
    </row>
    <row r="177" spans="1:27" s="136" customFormat="1" ht="12.75" customHeight="1" x14ac:dyDescent="0.2">
      <c r="A177" s="513" t="s">
        <v>155</v>
      </c>
      <c r="B177" s="513"/>
      <c r="C177" s="513"/>
      <c r="D177" s="513"/>
      <c r="E177" s="513"/>
      <c r="F177" s="513"/>
      <c r="G177" s="513"/>
      <c r="H177" s="513"/>
      <c r="I177" s="513"/>
    </row>
    <row r="178" spans="1:27" s="136" customFormat="1" x14ac:dyDescent="0.2">
      <c r="A178" s="147"/>
      <c r="B178" s="147"/>
      <c r="C178" s="147"/>
      <c r="D178" s="147"/>
      <c r="E178" s="147"/>
      <c r="F178" s="147"/>
      <c r="G178" s="147"/>
      <c r="H178" s="147"/>
      <c r="I178" s="147"/>
    </row>
    <row r="179" spans="1:27" s="136" customFormat="1" ht="23.25" customHeight="1" x14ac:dyDescent="0.2">
      <c r="A179" s="492" t="s">
        <v>0</v>
      </c>
      <c r="B179" s="492"/>
      <c r="C179" s="492"/>
      <c r="D179" s="492"/>
      <c r="E179" s="492"/>
      <c r="F179" s="492"/>
      <c r="G179" s="492"/>
      <c r="H179" s="492"/>
      <c r="I179" s="492"/>
    </row>
    <row r="180" spans="1:27" s="136" customFormat="1" ht="13.5" thickBot="1" x14ac:dyDescent="0.25">
      <c r="A180" s="147"/>
      <c r="B180" s="147"/>
      <c r="C180" s="147"/>
      <c r="D180" s="147"/>
      <c r="E180" s="147"/>
      <c r="F180" s="147"/>
      <c r="G180" s="147"/>
      <c r="H180" s="147"/>
      <c r="I180" s="147"/>
    </row>
    <row r="181" spans="1:27" s="136" customFormat="1" ht="21.75" customHeight="1" thickBot="1" x14ac:dyDescent="0.25">
      <c r="A181" s="493" t="s">
        <v>66</v>
      </c>
      <c r="B181" s="494"/>
      <c r="C181" s="494"/>
      <c r="D181" s="494"/>
      <c r="E181" s="494"/>
      <c r="F181" s="494"/>
      <c r="G181" s="494"/>
      <c r="H181" s="494"/>
      <c r="I181" s="495"/>
    </row>
    <row r="182" spans="1:27" s="136" customFormat="1" ht="48.75" customHeight="1" x14ac:dyDescent="0.2">
      <c r="A182" s="481" t="s">
        <v>156</v>
      </c>
      <c r="B182" s="482"/>
      <c r="C182" s="482"/>
      <c r="D182" s="482"/>
      <c r="E182" s="482"/>
      <c r="F182" s="482"/>
      <c r="G182" s="482"/>
      <c r="H182" s="482"/>
      <c r="I182" s="482"/>
    </row>
    <row r="183" spans="1:27" s="136" customFormat="1" ht="21" customHeight="1" thickBot="1" x14ac:dyDescent="0.25">
      <c r="A183" s="496"/>
      <c r="B183" s="496"/>
      <c r="C183" s="496"/>
      <c r="D183" s="496"/>
      <c r="E183" s="496"/>
      <c r="F183" s="496"/>
      <c r="G183" s="496"/>
      <c r="H183" s="496"/>
      <c r="I183" s="496"/>
    </row>
    <row r="184" spans="1:27" s="2" customFormat="1" ht="24.75" customHeight="1" thickBot="1" x14ac:dyDescent="0.25">
      <c r="A184" s="483" t="s">
        <v>81</v>
      </c>
      <c r="B184" s="484"/>
      <c r="C184" s="484"/>
      <c r="D184" s="484"/>
      <c r="E184" s="484"/>
      <c r="F184" s="484"/>
      <c r="G184" s="484"/>
      <c r="H184" s="485"/>
      <c r="I184" s="149">
        <f>SUM(I185:I193)</f>
        <v>0</v>
      </c>
      <c r="J184" s="150"/>
      <c r="K184" s="150"/>
      <c r="L184" s="150"/>
      <c r="M184" s="150"/>
      <c r="N184" s="150"/>
      <c r="O184" s="150"/>
      <c r="P184" s="150"/>
      <c r="Q184" s="150"/>
      <c r="R184" s="150"/>
      <c r="S184" s="150"/>
      <c r="T184" s="150"/>
      <c r="U184" s="150"/>
      <c r="V184" s="150"/>
      <c r="W184" s="150"/>
      <c r="X184" s="150"/>
      <c r="Y184" s="150"/>
      <c r="Z184" s="150"/>
      <c r="AA184" s="150"/>
    </row>
    <row r="185" spans="1:27" s="2" customFormat="1" x14ac:dyDescent="0.2">
      <c r="A185" s="501"/>
      <c r="B185" s="502"/>
      <c r="C185" s="506"/>
      <c r="D185" s="506"/>
      <c r="E185" s="506"/>
      <c r="F185" s="506"/>
      <c r="G185" s="506"/>
      <c r="H185" s="506"/>
      <c r="I185" s="151"/>
      <c r="J185" s="150"/>
      <c r="K185" s="150"/>
      <c r="L185" s="150"/>
      <c r="M185" s="150"/>
      <c r="N185" s="150"/>
      <c r="O185" s="150"/>
      <c r="P185" s="150"/>
      <c r="Q185" s="150"/>
      <c r="R185" s="150"/>
      <c r="S185" s="150"/>
      <c r="T185" s="150"/>
      <c r="U185" s="150"/>
      <c r="V185" s="150"/>
      <c r="W185" s="150"/>
      <c r="X185" s="150"/>
      <c r="Y185" s="150"/>
      <c r="Z185" s="150"/>
      <c r="AA185" s="150"/>
    </row>
    <row r="186" spans="1:27" s="2" customFormat="1" x14ac:dyDescent="0.2">
      <c r="A186" s="507"/>
      <c r="B186" s="508"/>
      <c r="C186" s="509"/>
      <c r="D186" s="510"/>
      <c r="E186" s="510"/>
      <c r="F186" s="510"/>
      <c r="G186" s="510"/>
      <c r="H186" s="511"/>
      <c r="I186" s="152"/>
      <c r="J186" s="150"/>
      <c r="K186" s="150"/>
      <c r="L186" s="150"/>
      <c r="M186" s="150"/>
      <c r="N186" s="150"/>
      <c r="O186" s="150"/>
      <c r="P186" s="150"/>
      <c r="Q186" s="150"/>
      <c r="R186" s="150"/>
      <c r="S186" s="150"/>
      <c r="T186" s="150"/>
      <c r="U186" s="150"/>
      <c r="V186" s="150"/>
      <c r="W186" s="150"/>
      <c r="X186" s="150"/>
      <c r="Y186" s="150"/>
      <c r="Z186" s="150"/>
      <c r="AA186" s="150"/>
    </row>
    <row r="187" spans="1:27" s="2" customFormat="1" x14ac:dyDescent="0.2">
      <c r="A187" s="499"/>
      <c r="B187" s="500"/>
      <c r="C187" s="505"/>
      <c r="D187" s="505"/>
      <c r="E187" s="505"/>
      <c r="F187" s="505"/>
      <c r="G187" s="505"/>
      <c r="H187" s="505"/>
      <c r="I187" s="152"/>
      <c r="J187" s="150"/>
      <c r="K187" s="150"/>
      <c r="L187" s="150"/>
      <c r="M187" s="150"/>
      <c r="N187" s="150"/>
      <c r="O187" s="150"/>
      <c r="P187" s="150"/>
      <c r="Q187" s="150"/>
      <c r="R187" s="150"/>
      <c r="S187" s="150"/>
      <c r="T187" s="150"/>
      <c r="U187" s="150"/>
      <c r="V187" s="150"/>
      <c r="W187" s="150"/>
      <c r="X187" s="150"/>
      <c r="Y187" s="150"/>
      <c r="Z187" s="150"/>
      <c r="AA187" s="150"/>
    </row>
    <row r="188" spans="1:27" s="2" customFormat="1" x14ac:dyDescent="0.2">
      <c r="A188" s="499"/>
      <c r="B188" s="500"/>
      <c r="C188" s="505"/>
      <c r="D188" s="505"/>
      <c r="E188" s="505"/>
      <c r="F188" s="505"/>
      <c r="G188" s="505"/>
      <c r="H188" s="505"/>
      <c r="I188" s="152"/>
      <c r="J188" s="150"/>
      <c r="K188" s="150"/>
      <c r="L188" s="150"/>
      <c r="M188" s="150"/>
      <c r="N188" s="150"/>
      <c r="O188" s="150"/>
      <c r="P188" s="150"/>
      <c r="Q188" s="150"/>
      <c r="R188" s="150"/>
      <c r="S188" s="150"/>
      <c r="T188" s="150"/>
      <c r="U188" s="150"/>
      <c r="V188" s="150"/>
      <c r="W188" s="150"/>
      <c r="X188" s="150"/>
      <c r="Y188" s="150"/>
      <c r="Z188" s="150"/>
      <c r="AA188" s="150"/>
    </row>
    <row r="189" spans="1:27" s="2" customFormat="1" x14ac:dyDescent="0.2">
      <c r="A189" s="499"/>
      <c r="B189" s="500"/>
      <c r="C189" s="505"/>
      <c r="D189" s="505"/>
      <c r="E189" s="505"/>
      <c r="F189" s="505"/>
      <c r="G189" s="505"/>
      <c r="H189" s="505"/>
      <c r="I189" s="152"/>
      <c r="J189" s="150"/>
      <c r="K189" s="150"/>
      <c r="L189" s="150"/>
      <c r="M189" s="150"/>
      <c r="N189" s="150"/>
      <c r="O189" s="150"/>
      <c r="P189" s="150"/>
      <c r="Q189" s="150"/>
      <c r="R189" s="150"/>
      <c r="S189" s="150"/>
      <c r="T189" s="150"/>
      <c r="U189" s="150"/>
      <c r="V189" s="150"/>
      <c r="W189" s="150"/>
      <c r="X189" s="150"/>
      <c r="Y189" s="150"/>
      <c r="Z189" s="150"/>
      <c r="AA189" s="150"/>
    </row>
    <row r="190" spans="1:27" s="2" customFormat="1" x14ac:dyDescent="0.2">
      <c r="A190" s="499"/>
      <c r="B190" s="500"/>
      <c r="C190" s="505"/>
      <c r="D190" s="505"/>
      <c r="E190" s="505"/>
      <c r="F190" s="505"/>
      <c r="G190" s="505"/>
      <c r="H190" s="505"/>
      <c r="I190" s="152"/>
      <c r="J190" s="150"/>
      <c r="K190" s="150"/>
      <c r="L190" s="150"/>
      <c r="M190" s="150"/>
      <c r="N190" s="150"/>
      <c r="O190" s="150"/>
      <c r="P190" s="150"/>
      <c r="Q190" s="150"/>
      <c r="R190" s="150"/>
      <c r="S190" s="150"/>
      <c r="T190" s="150"/>
      <c r="U190" s="150"/>
      <c r="V190" s="150"/>
      <c r="W190" s="150"/>
      <c r="X190" s="150"/>
      <c r="Y190" s="150"/>
      <c r="Z190" s="150"/>
      <c r="AA190" s="150"/>
    </row>
    <row r="191" spans="1:27" s="2" customFormat="1" x14ac:dyDescent="0.2">
      <c r="A191" s="499"/>
      <c r="B191" s="500"/>
      <c r="C191" s="505"/>
      <c r="D191" s="505"/>
      <c r="E191" s="505"/>
      <c r="F191" s="505"/>
      <c r="G191" s="505"/>
      <c r="H191" s="505"/>
      <c r="I191" s="152"/>
      <c r="J191" s="150"/>
      <c r="K191" s="150"/>
      <c r="L191" s="150"/>
      <c r="M191" s="150"/>
      <c r="N191" s="150"/>
      <c r="O191" s="150"/>
      <c r="P191" s="150"/>
      <c r="Q191" s="150"/>
      <c r="R191" s="150"/>
      <c r="S191" s="150"/>
      <c r="T191" s="150"/>
      <c r="U191" s="150"/>
      <c r="V191" s="150"/>
      <c r="W191" s="150"/>
      <c r="X191" s="150"/>
      <c r="Y191" s="150"/>
      <c r="Z191" s="150"/>
      <c r="AA191" s="150"/>
    </row>
    <row r="192" spans="1:27" s="2" customFormat="1" x14ac:dyDescent="0.2">
      <c r="A192" s="499"/>
      <c r="B192" s="500"/>
      <c r="C192" s="505"/>
      <c r="D192" s="505"/>
      <c r="E192" s="505"/>
      <c r="F192" s="505"/>
      <c r="G192" s="505"/>
      <c r="H192" s="505"/>
      <c r="I192" s="152"/>
      <c r="J192" s="150"/>
      <c r="K192" s="150"/>
      <c r="L192" s="150"/>
      <c r="M192" s="150"/>
      <c r="N192" s="150"/>
      <c r="O192" s="150"/>
      <c r="P192" s="150"/>
      <c r="Q192" s="150"/>
      <c r="R192" s="150"/>
      <c r="S192" s="150"/>
      <c r="T192" s="150"/>
      <c r="U192" s="150"/>
      <c r="V192" s="150"/>
      <c r="W192" s="150"/>
      <c r="X192" s="150"/>
      <c r="Y192" s="150"/>
      <c r="Z192" s="150"/>
      <c r="AA192" s="150"/>
    </row>
    <row r="193" spans="1:27" s="2" customFormat="1" ht="13.5" thickBot="1" x14ac:dyDescent="0.25">
      <c r="A193" s="497"/>
      <c r="B193" s="498"/>
      <c r="C193" s="504"/>
      <c r="D193" s="504"/>
      <c r="E193" s="504"/>
      <c r="F193" s="504"/>
      <c r="G193" s="504"/>
      <c r="H193" s="504"/>
      <c r="I193" s="153"/>
      <c r="J193" s="150"/>
      <c r="K193" s="150"/>
      <c r="L193" s="150"/>
      <c r="M193" s="150"/>
      <c r="N193" s="150"/>
      <c r="O193" s="150"/>
      <c r="P193" s="150"/>
      <c r="Q193" s="150"/>
      <c r="R193" s="150"/>
      <c r="S193" s="150"/>
      <c r="T193" s="150"/>
      <c r="U193" s="150"/>
      <c r="V193" s="150"/>
      <c r="W193" s="150"/>
      <c r="X193" s="150"/>
      <c r="Y193" s="150"/>
      <c r="Z193" s="150"/>
      <c r="AA193" s="150"/>
    </row>
    <row r="194" spans="1:27" s="136" customFormat="1" x14ac:dyDescent="0.2">
      <c r="A194" s="496"/>
      <c r="B194" s="496"/>
      <c r="C194" s="496"/>
      <c r="D194" s="496"/>
      <c r="E194" s="496"/>
      <c r="F194" s="496"/>
      <c r="G194" s="496"/>
      <c r="H194" s="496"/>
      <c r="I194" s="496"/>
    </row>
    <row r="195" spans="1:27" s="136" customFormat="1" ht="12.75" customHeight="1" x14ac:dyDescent="0.2">
      <c r="A195" s="143"/>
      <c r="B195" s="143"/>
      <c r="C195" s="143"/>
      <c r="D195" s="143"/>
      <c r="E195" s="143"/>
      <c r="F195" s="143"/>
      <c r="G195" s="143"/>
      <c r="H195" s="143"/>
      <c r="I195" s="143"/>
    </row>
    <row r="196" spans="1:27" s="136" customFormat="1" ht="24" customHeight="1" x14ac:dyDescent="0.2">
      <c r="A196" s="492" t="s">
        <v>9</v>
      </c>
      <c r="B196" s="492"/>
      <c r="C196" s="492"/>
      <c r="D196" s="492"/>
      <c r="E196" s="492"/>
      <c r="F196" s="492"/>
      <c r="G196" s="492"/>
      <c r="H196" s="492"/>
      <c r="I196" s="492"/>
    </row>
    <row r="197" spans="1:27" s="136" customFormat="1" ht="15" customHeight="1" thickBot="1" x14ac:dyDescent="0.25">
      <c r="A197" s="143"/>
      <c r="B197" s="143"/>
      <c r="C197" s="143"/>
      <c r="D197" s="143"/>
      <c r="E197" s="143"/>
      <c r="F197" s="143"/>
      <c r="G197" s="143"/>
      <c r="H197" s="143"/>
      <c r="I197" s="143"/>
    </row>
    <row r="198" spans="1:27" s="136" customFormat="1" ht="15" customHeight="1" thickBot="1" x14ac:dyDescent="0.25">
      <c r="A198" s="493" t="s">
        <v>66</v>
      </c>
      <c r="B198" s="494"/>
      <c r="C198" s="494"/>
      <c r="D198" s="494"/>
      <c r="E198" s="494"/>
      <c r="F198" s="494"/>
      <c r="G198" s="494"/>
      <c r="H198" s="494"/>
      <c r="I198" s="495"/>
    </row>
    <row r="199" spans="1:27" s="136" customFormat="1" ht="44.25" customHeight="1" x14ac:dyDescent="0.2">
      <c r="A199" s="481" t="s">
        <v>156</v>
      </c>
      <c r="B199" s="482"/>
      <c r="C199" s="482"/>
      <c r="D199" s="482"/>
      <c r="E199" s="482"/>
      <c r="F199" s="482"/>
      <c r="G199" s="482"/>
      <c r="H199" s="482"/>
      <c r="I199" s="482"/>
    </row>
    <row r="200" spans="1:27" s="136" customFormat="1" ht="21" customHeight="1" thickBot="1" x14ac:dyDescent="0.25">
      <c r="A200" s="496"/>
      <c r="B200" s="496"/>
      <c r="C200" s="496"/>
      <c r="D200" s="496"/>
      <c r="E200" s="496"/>
      <c r="F200" s="496"/>
      <c r="G200" s="496"/>
      <c r="H200" s="496"/>
      <c r="I200" s="496"/>
    </row>
    <row r="201" spans="1:27" s="2" customFormat="1" ht="24.75" customHeight="1" thickBot="1" x14ac:dyDescent="0.25">
      <c r="A201" s="483" t="s">
        <v>81</v>
      </c>
      <c r="B201" s="484"/>
      <c r="C201" s="484"/>
      <c r="D201" s="484"/>
      <c r="E201" s="484"/>
      <c r="F201" s="484"/>
      <c r="G201" s="484"/>
      <c r="H201" s="485"/>
      <c r="I201" s="154">
        <f>SUM(I202:I210)</f>
        <v>0</v>
      </c>
      <c r="J201" s="150"/>
      <c r="K201" s="150"/>
      <c r="L201" s="150"/>
      <c r="M201" s="150"/>
      <c r="N201" s="150"/>
      <c r="O201" s="150"/>
      <c r="P201" s="150"/>
      <c r="Q201" s="150"/>
      <c r="R201" s="150"/>
      <c r="S201" s="150"/>
      <c r="T201" s="150"/>
      <c r="U201" s="150"/>
      <c r="V201" s="150"/>
      <c r="W201" s="150"/>
      <c r="X201" s="150"/>
      <c r="Y201" s="150"/>
      <c r="Z201" s="150"/>
      <c r="AA201" s="150"/>
    </row>
    <row r="202" spans="1:27" s="2" customFormat="1" x14ac:dyDescent="0.2">
      <c r="A202" s="486"/>
      <c r="B202" s="487"/>
      <c r="C202" s="487"/>
      <c r="D202" s="487"/>
      <c r="E202" s="487"/>
      <c r="F202" s="487"/>
      <c r="G202" s="487"/>
      <c r="H202" s="487"/>
      <c r="I202" s="155"/>
      <c r="J202" s="150"/>
      <c r="K202" s="150"/>
      <c r="L202" s="150"/>
      <c r="M202" s="150"/>
      <c r="N202" s="150"/>
      <c r="O202" s="150"/>
      <c r="P202" s="150"/>
      <c r="Q202" s="150"/>
      <c r="R202" s="150"/>
      <c r="S202" s="150"/>
      <c r="T202" s="150"/>
      <c r="U202" s="150"/>
      <c r="V202" s="150"/>
      <c r="W202" s="150"/>
      <c r="X202" s="150"/>
      <c r="Y202" s="150"/>
      <c r="Z202" s="150"/>
      <c r="AA202" s="150"/>
    </row>
    <row r="203" spans="1:27" s="2" customFormat="1" x14ac:dyDescent="0.2">
      <c r="A203" s="488"/>
      <c r="B203" s="489"/>
      <c r="C203" s="490"/>
      <c r="D203" s="491"/>
      <c r="E203" s="491"/>
      <c r="F203" s="491"/>
      <c r="G203" s="491"/>
      <c r="H203" s="489"/>
      <c r="I203" s="156"/>
      <c r="J203" s="150"/>
      <c r="K203" s="150"/>
      <c r="L203" s="150"/>
      <c r="M203" s="150"/>
      <c r="N203" s="150"/>
      <c r="O203" s="150"/>
      <c r="P203" s="150"/>
      <c r="Q203" s="150"/>
      <c r="R203" s="150"/>
      <c r="S203" s="150"/>
      <c r="T203" s="150"/>
      <c r="U203" s="150"/>
      <c r="V203" s="150"/>
      <c r="W203" s="150"/>
      <c r="X203" s="150"/>
      <c r="Y203" s="150"/>
      <c r="Z203" s="150"/>
      <c r="AA203" s="150"/>
    </row>
    <row r="204" spans="1:27" s="2" customFormat="1" x14ac:dyDescent="0.2">
      <c r="A204" s="473"/>
      <c r="B204" s="474"/>
      <c r="C204" s="474"/>
      <c r="D204" s="474"/>
      <c r="E204" s="474"/>
      <c r="F204" s="474"/>
      <c r="G204" s="474"/>
      <c r="H204" s="474"/>
      <c r="I204" s="156"/>
      <c r="J204" s="150"/>
      <c r="K204" s="150"/>
      <c r="L204" s="150"/>
      <c r="M204" s="150"/>
      <c r="N204" s="150"/>
      <c r="O204" s="150"/>
      <c r="P204" s="150"/>
      <c r="Q204" s="150"/>
      <c r="R204" s="150"/>
      <c r="S204" s="150"/>
      <c r="T204" s="150"/>
      <c r="U204" s="150"/>
      <c r="V204" s="150"/>
      <c r="W204" s="150"/>
      <c r="X204" s="150"/>
      <c r="Y204" s="150"/>
      <c r="Z204" s="150"/>
      <c r="AA204" s="150"/>
    </row>
    <row r="205" spans="1:27" s="2" customFormat="1" x14ac:dyDescent="0.2">
      <c r="A205" s="473"/>
      <c r="B205" s="474"/>
      <c r="C205" s="474"/>
      <c r="D205" s="474"/>
      <c r="E205" s="474"/>
      <c r="F205" s="474"/>
      <c r="G205" s="474"/>
      <c r="H205" s="474"/>
      <c r="I205" s="156"/>
      <c r="J205" s="150"/>
      <c r="K205" s="150"/>
      <c r="L205" s="150"/>
      <c r="M205" s="150"/>
      <c r="N205" s="150"/>
      <c r="O205" s="150"/>
      <c r="P205" s="150"/>
      <c r="Q205" s="150"/>
      <c r="R205" s="150"/>
      <c r="S205" s="150"/>
      <c r="T205" s="150"/>
      <c r="U205" s="150"/>
      <c r="V205" s="150"/>
      <c r="W205" s="150"/>
      <c r="X205" s="150"/>
      <c r="Y205" s="150"/>
      <c r="Z205" s="150"/>
      <c r="AA205" s="150"/>
    </row>
    <row r="206" spans="1:27" s="2" customFormat="1" x14ac:dyDescent="0.2">
      <c r="A206" s="473"/>
      <c r="B206" s="474"/>
      <c r="C206" s="474"/>
      <c r="D206" s="474"/>
      <c r="E206" s="474"/>
      <c r="F206" s="474"/>
      <c r="G206" s="474"/>
      <c r="H206" s="474"/>
      <c r="I206" s="156"/>
      <c r="J206" s="150"/>
      <c r="K206" s="150"/>
      <c r="L206" s="150"/>
      <c r="M206" s="150"/>
      <c r="N206" s="150"/>
      <c r="O206" s="150"/>
      <c r="P206" s="150"/>
      <c r="Q206" s="150"/>
      <c r="R206" s="150"/>
      <c r="S206" s="150"/>
      <c r="T206" s="150"/>
      <c r="U206" s="150"/>
      <c r="V206" s="150"/>
      <c r="W206" s="150"/>
      <c r="X206" s="150"/>
      <c r="Y206" s="150"/>
      <c r="Z206" s="150"/>
      <c r="AA206" s="150"/>
    </row>
    <row r="207" spans="1:27" s="2" customFormat="1" x14ac:dyDescent="0.2">
      <c r="A207" s="473"/>
      <c r="B207" s="474"/>
      <c r="C207" s="474"/>
      <c r="D207" s="474"/>
      <c r="E207" s="474"/>
      <c r="F207" s="474"/>
      <c r="G207" s="474"/>
      <c r="H207" s="474"/>
      <c r="I207" s="156"/>
      <c r="J207" s="150"/>
      <c r="K207" s="150"/>
      <c r="L207" s="150"/>
      <c r="M207" s="150"/>
      <c r="N207" s="150"/>
      <c r="O207" s="150"/>
      <c r="P207" s="150"/>
      <c r="Q207" s="150"/>
      <c r="R207" s="150"/>
      <c r="S207" s="150"/>
      <c r="T207" s="150"/>
      <c r="U207" s="150"/>
      <c r="V207" s="150"/>
      <c r="W207" s="150"/>
      <c r="X207" s="150"/>
      <c r="Y207" s="150"/>
      <c r="Z207" s="150"/>
      <c r="AA207" s="150"/>
    </row>
    <row r="208" spans="1:27" s="2" customFormat="1" x14ac:dyDescent="0.2">
      <c r="A208" s="473"/>
      <c r="B208" s="474"/>
      <c r="C208" s="503"/>
      <c r="D208" s="474"/>
      <c r="E208" s="474"/>
      <c r="F208" s="474"/>
      <c r="G208" s="474"/>
      <c r="H208" s="474"/>
      <c r="I208" s="156"/>
      <c r="J208" s="150"/>
      <c r="K208" s="150"/>
      <c r="L208" s="150"/>
      <c r="M208" s="150"/>
      <c r="N208" s="150"/>
      <c r="O208" s="150"/>
      <c r="P208" s="150"/>
      <c r="Q208" s="150"/>
      <c r="R208" s="150"/>
      <c r="S208" s="150"/>
      <c r="T208" s="150"/>
      <c r="U208" s="150"/>
      <c r="V208" s="150"/>
      <c r="W208" s="150"/>
      <c r="X208" s="150"/>
      <c r="Y208" s="150"/>
      <c r="Z208" s="150"/>
      <c r="AA208" s="150"/>
    </row>
    <row r="209" spans="1:27" s="2" customFormat="1" x14ac:dyDescent="0.2">
      <c r="A209" s="473"/>
      <c r="B209" s="474"/>
      <c r="C209" s="474"/>
      <c r="D209" s="474"/>
      <c r="E209" s="474"/>
      <c r="F209" s="474"/>
      <c r="G209" s="474"/>
      <c r="H209" s="474"/>
      <c r="I209" s="156"/>
      <c r="J209" s="150"/>
      <c r="K209" s="150"/>
      <c r="L209" s="150"/>
      <c r="M209" s="150"/>
      <c r="N209" s="150"/>
      <c r="O209" s="150"/>
      <c r="P209" s="150"/>
      <c r="Q209" s="150"/>
      <c r="R209" s="150"/>
      <c r="S209" s="150"/>
      <c r="T209" s="150"/>
      <c r="U209" s="150"/>
      <c r="V209" s="150"/>
      <c r="W209" s="150"/>
      <c r="X209" s="150"/>
      <c r="Y209" s="150"/>
      <c r="Z209" s="150"/>
      <c r="AA209" s="150"/>
    </row>
    <row r="210" spans="1:27" s="2" customFormat="1" ht="13.5" thickBot="1" x14ac:dyDescent="0.25">
      <c r="A210" s="475"/>
      <c r="B210" s="476"/>
      <c r="C210" s="476"/>
      <c r="D210" s="476"/>
      <c r="E210" s="476"/>
      <c r="F210" s="476"/>
      <c r="G210" s="476"/>
      <c r="H210" s="476"/>
      <c r="I210" s="157"/>
      <c r="J210" s="150"/>
      <c r="K210" s="150"/>
      <c r="L210" s="150"/>
      <c r="M210" s="150"/>
      <c r="N210" s="150"/>
      <c r="O210" s="150"/>
      <c r="P210" s="150"/>
      <c r="Q210" s="150"/>
      <c r="R210" s="150"/>
      <c r="S210" s="150"/>
      <c r="T210" s="150"/>
      <c r="U210" s="150"/>
      <c r="V210" s="150"/>
      <c r="W210" s="150"/>
      <c r="X210" s="150"/>
      <c r="Y210" s="150"/>
      <c r="Z210" s="150"/>
      <c r="AA210" s="150"/>
    </row>
    <row r="211" spans="1:27" s="2" customFormat="1" ht="26.1" customHeight="1" x14ac:dyDescent="0.2">
      <c r="A211" s="158"/>
      <c r="B211" s="158"/>
      <c r="C211" s="159"/>
      <c r="D211" s="159"/>
      <c r="E211" s="159"/>
      <c r="F211" s="159"/>
      <c r="G211" s="159"/>
      <c r="H211" s="159"/>
      <c r="I211" s="160"/>
      <c r="J211" s="150"/>
      <c r="K211" s="150"/>
      <c r="L211" s="150"/>
      <c r="M211" s="150"/>
      <c r="N211" s="150"/>
      <c r="O211" s="150"/>
      <c r="P211" s="150"/>
      <c r="Q211" s="150"/>
      <c r="R211" s="150"/>
      <c r="S211" s="150"/>
      <c r="T211" s="150"/>
      <c r="U211" s="150"/>
      <c r="V211" s="150"/>
      <c r="W211" s="150"/>
      <c r="X211" s="150"/>
      <c r="Y211" s="150"/>
      <c r="Z211" s="150"/>
      <c r="AA211" s="150"/>
    </row>
    <row r="212" spans="1:27" s="136" customFormat="1" ht="15" customHeight="1" x14ac:dyDescent="0.2">
      <c r="A212" s="143"/>
      <c r="B212" s="143"/>
      <c r="C212" s="143"/>
      <c r="D212" s="143"/>
      <c r="E212" s="143"/>
      <c r="F212" s="143"/>
      <c r="G212" s="143"/>
      <c r="H212" s="143"/>
      <c r="I212" s="143"/>
    </row>
    <row r="213" spans="1:27" s="136" customFormat="1" ht="36" customHeight="1" x14ac:dyDescent="0.2">
      <c r="A213" s="492" t="s">
        <v>116</v>
      </c>
      <c r="B213" s="492"/>
      <c r="C213" s="492"/>
      <c r="D213" s="492"/>
      <c r="E213" s="492"/>
      <c r="F213" s="492"/>
      <c r="G213" s="492"/>
      <c r="H213" s="492"/>
      <c r="I213" s="492"/>
    </row>
    <row r="214" spans="1:27" s="136" customFormat="1" ht="13.5" thickBot="1" x14ac:dyDescent="0.25"/>
    <row r="215" spans="1:27" s="136" customFormat="1" ht="18.95" customHeight="1" thickBot="1" x14ac:dyDescent="0.25">
      <c r="A215" s="493" t="s">
        <v>66</v>
      </c>
      <c r="B215" s="494"/>
      <c r="C215" s="494"/>
      <c r="D215" s="494"/>
      <c r="E215" s="494"/>
      <c r="F215" s="494"/>
      <c r="G215" s="494"/>
      <c r="H215" s="494"/>
      <c r="I215" s="495"/>
    </row>
    <row r="216" spans="1:27" s="136" customFormat="1" ht="40.5" customHeight="1" x14ac:dyDescent="0.2">
      <c r="A216" s="481" t="s">
        <v>156</v>
      </c>
      <c r="B216" s="482"/>
      <c r="C216" s="482"/>
      <c r="D216" s="482"/>
      <c r="E216" s="482"/>
      <c r="F216" s="482"/>
      <c r="G216" s="482"/>
      <c r="H216" s="482"/>
      <c r="I216" s="482"/>
    </row>
    <row r="217" spans="1:27" s="136" customFormat="1" ht="21" customHeight="1" thickBot="1" x14ac:dyDescent="0.25">
      <c r="A217" s="496"/>
      <c r="B217" s="496"/>
      <c r="C217" s="496"/>
      <c r="D217" s="496"/>
      <c r="E217" s="496"/>
      <c r="F217" s="496"/>
      <c r="G217" s="496"/>
      <c r="H217" s="496"/>
      <c r="I217" s="496"/>
    </row>
    <row r="218" spans="1:27" s="2" customFormat="1" ht="24.75" customHeight="1" thickBot="1" x14ac:dyDescent="0.25">
      <c r="A218" s="483" t="s">
        <v>81</v>
      </c>
      <c r="B218" s="484"/>
      <c r="C218" s="484"/>
      <c r="D218" s="484"/>
      <c r="E218" s="484"/>
      <c r="F218" s="484"/>
      <c r="G218" s="484"/>
      <c r="H218" s="485"/>
      <c r="I218" s="154">
        <f>SUM(I219:I227)</f>
        <v>0</v>
      </c>
      <c r="J218" s="150"/>
      <c r="K218" s="150"/>
      <c r="L218" s="150"/>
      <c r="M218" s="150"/>
      <c r="N218" s="150"/>
      <c r="O218" s="150"/>
      <c r="P218" s="150"/>
      <c r="Q218" s="150"/>
      <c r="R218" s="150"/>
      <c r="S218" s="150"/>
      <c r="T218" s="150"/>
      <c r="U218" s="150"/>
      <c r="V218" s="150"/>
      <c r="W218" s="150"/>
      <c r="X218" s="150"/>
      <c r="Y218" s="150"/>
      <c r="Z218" s="150"/>
      <c r="AA218" s="150"/>
    </row>
    <row r="219" spans="1:27" s="2" customFormat="1" x14ac:dyDescent="0.2">
      <c r="A219" s="486"/>
      <c r="B219" s="487"/>
      <c r="C219" s="487"/>
      <c r="D219" s="487"/>
      <c r="E219" s="487"/>
      <c r="F219" s="487"/>
      <c r="G219" s="487"/>
      <c r="H219" s="487"/>
      <c r="I219" s="155"/>
      <c r="J219" s="150"/>
      <c r="K219" s="150"/>
      <c r="L219" s="150"/>
      <c r="M219" s="150"/>
      <c r="N219" s="150"/>
      <c r="O219" s="150"/>
      <c r="P219" s="150"/>
      <c r="Q219" s="150"/>
      <c r="R219" s="150"/>
      <c r="S219" s="150"/>
      <c r="T219" s="150"/>
      <c r="U219" s="150"/>
      <c r="V219" s="150"/>
      <c r="W219" s="150"/>
      <c r="X219" s="150"/>
      <c r="Y219" s="150"/>
      <c r="Z219" s="150"/>
      <c r="AA219" s="150"/>
    </row>
    <row r="220" spans="1:27" s="2" customFormat="1" x14ac:dyDescent="0.2">
      <c r="A220" s="488"/>
      <c r="B220" s="489"/>
      <c r="C220" s="490"/>
      <c r="D220" s="491"/>
      <c r="E220" s="491"/>
      <c r="F220" s="491"/>
      <c r="G220" s="491"/>
      <c r="H220" s="489"/>
      <c r="I220" s="156"/>
      <c r="J220" s="150"/>
      <c r="K220" s="150"/>
      <c r="L220" s="150"/>
      <c r="M220" s="150"/>
      <c r="N220" s="150"/>
      <c r="O220" s="150"/>
      <c r="P220" s="150"/>
      <c r="Q220" s="150"/>
      <c r="R220" s="150"/>
      <c r="S220" s="150"/>
      <c r="T220" s="150"/>
      <c r="U220" s="150"/>
      <c r="V220" s="150"/>
      <c r="W220" s="150"/>
      <c r="X220" s="150"/>
      <c r="Y220" s="150"/>
      <c r="Z220" s="150"/>
      <c r="AA220" s="150"/>
    </row>
    <row r="221" spans="1:27" s="2" customFormat="1" x14ac:dyDescent="0.2">
      <c r="A221" s="473"/>
      <c r="B221" s="474"/>
      <c r="C221" s="474"/>
      <c r="D221" s="474"/>
      <c r="E221" s="474"/>
      <c r="F221" s="474"/>
      <c r="G221" s="474"/>
      <c r="H221" s="474"/>
      <c r="I221" s="156"/>
      <c r="J221" s="150"/>
      <c r="K221" s="150"/>
      <c r="L221" s="150"/>
      <c r="M221" s="150"/>
      <c r="N221" s="150"/>
      <c r="O221" s="150"/>
      <c r="P221" s="150"/>
      <c r="Q221" s="150"/>
      <c r="R221" s="150"/>
      <c r="S221" s="150"/>
      <c r="T221" s="150"/>
      <c r="U221" s="150"/>
      <c r="V221" s="150"/>
      <c r="W221" s="150"/>
      <c r="X221" s="150"/>
      <c r="Y221" s="150"/>
      <c r="Z221" s="150"/>
      <c r="AA221" s="150"/>
    </row>
    <row r="222" spans="1:27" s="2" customFormat="1" x14ac:dyDescent="0.2">
      <c r="A222" s="473"/>
      <c r="B222" s="474"/>
      <c r="C222" s="474"/>
      <c r="D222" s="474"/>
      <c r="E222" s="474"/>
      <c r="F222" s="474"/>
      <c r="G222" s="474"/>
      <c r="H222" s="474"/>
      <c r="I222" s="156"/>
      <c r="J222" s="150"/>
      <c r="K222" s="150"/>
      <c r="L222" s="150"/>
      <c r="M222" s="150"/>
      <c r="N222" s="150"/>
      <c r="O222" s="150"/>
      <c r="P222" s="150"/>
      <c r="Q222" s="150"/>
      <c r="R222" s="150"/>
      <c r="S222" s="150"/>
      <c r="T222" s="150"/>
      <c r="U222" s="150"/>
      <c r="V222" s="150"/>
      <c r="W222" s="150"/>
      <c r="X222" s="150"/>
      <c r="Y222" s="150"/>
      <c r="Z222" s="150"/>
      <c r="AA222" s="150"/>
    </row>
    <row r="223" spans="1:27" s="2" customFormat="1" x14ac:dyDescent="0.2">
      <c r="A223" s="473"/>
      <c r="B223" s="474"/>
      <c r="C223" s="474"/>
      <c r="D223" s="474"/>
      <c r="E223" s="474"/>
      <c r="F223" s="474"/>
      <c r="G223" s="474"/>
      <c r="H223" s="474"/>
      <c r="I223" s="156"/>
      <c r="J223" s="150"/>
      <c r="K223" s="150"/>
      <c r="L223" s="150"/>
      <c r="M223" s="150"/>
      <c r="N223" s="150"/>
      <c r="O223" s="150"/>
      <c r="P223" s="150"/>
      <c r="Q223" s="150"/>
      <c r="R223" s="150"/>
      <c r="S223" s="150"/>
      <c r="T223" s="150"/>
      <c r="U223" s="150"/>
      <c r="V223" s="150"/>
      <c r="W223" s="150"/>
      <c r="X223" s="150"/>
      <c r="Y223" s="150"/>
      <c r="Z223" s="150"/>
      <c r="AA223" s="150"/>
    </row>
    <row r="224" spans="1:27" s="2" customFormat="1" x14ac:dyDescent="0.2">
      <c r="A224" s="473"/>
      <c r="B224" s="474"/>
      <c r="C224" s="474"/>
      <c r="D224" s="474"/>
      <c r="E224" s="474"/>
      <c r="F224" s="474"/>
      <c r="G224" s="474"/>
      <c r="H224" s="474"/>
      <c r="I224" s="156"/>
      <c r="J224" s="150"/>
      <c r="K224" s="150"/>
      <c r="L224" s="150"/>
      <c r="M224" s="150"/>
      <c r="N224" s="150"/>
      <c r="O224" s="150"/>
      <c r="P224" s="150"/>
      <c r="Q224" s="150"/>
      <c r="R224" s="150"/>
      <c r="S224" s="150"/>
      <c r="T224" s="150"/>
      <c r="U224" s="150"/>
      <c r="V224" s="150"/>
      <c r="W224" s="150"/>
      <c r="X224" s="150"/>
      <c r="Y224" s="150"/>
      <c r="Z224" s="150"/>
      <c r="AA224" s="150"/>
    </row>
    <row r="225" spans="1:27" s="2" customFormat="1" x14ac:dyDescent="0.2">
      <c r="A225" s="473"/>
      <c r="B225" s="474"/>
      <c r="C225" s="503"/>
      <c r="D225" s="474"/>
      <c r="E225" s="474"/>
      <c r="F225" s="474"/>
      <c r="G225" s="474"/>
      <c r="H225" s="474"/>
      <c r="I225" s="156"/>
      <c r="J225" s="150"/>
      <c r="K225" s="150"/>
      <c r="L225" s="150"/>
      <c r="M225" s="150"/>
      <c r="N225" s="150"/>
      <c r="O225" s="150"/>
      <c r="P225" s="150"/>
      <c r="Q225" s="150"/>
      <c r="R225" s="150"/>
      <c r="S225" s="150"/>
      <c r="T225" s="150"/>
      <c r="U225" s="150"/>
      <c r="V225" s="150"/>
      <c r="W225" s="150"/>
      <c r="X225" s="150"/>
      <c r="Y225" s="150"/>
      <c r="Z225" s="150"/>
      <c r="AA225" s="150"/>
    </row>
    <row r="226" spans="1:27" s="2" customFormat="1" x14ac:dyDescent="0.2">
      <c r="A226" s="473"/>
      <c r="B226" s="474"/>
      <c r="C226" s="474"/>
      <c r="D226" s="474"/>
      <c r="E226" s="474"/>
      <c r="F226" s="474"/>
      <c r="G226" s="474"/>
      <c r="H226" s="474"/>
      <c r="I226" s="156"/>
      <c r="J226" s="150"/>
      <c r="K226" s="150"/>
      <c r="L226" s="150"/>
      <c r="M226" s="150"/>
      <c r="N226" s="150"/>
      <c r="O226" s="150"/>
      <c r="P226" s="150"/>
      <c r="Q226" s="150"/>
      <c r="R226" s="150"/>
      <c r="S226" s="150"/>
      <c r="T226" s="150"/>
      <c r="U226" s="150"/>
      <c r="V226" s="150"/>
      <c r="W226" s="150"/>
      <c r="X226" s="150"/>
      <c r="Y226" s="150"/>
      <c r="Z226" s="150"/>
      <c r="AA226" s="150"/>
    </row>
    <row r="227" spans="1:27" s="2" customFormat="1" ht="13.5" thickBot="1" x14ac:dyDescent="0.25">
      <c r="A227" s="475"/>
      <c r="B227" s="476"/>
      <c r="C227" s="476"/>
      <c r="D227" s="476"/>
      <c r="E227" s="476"/>
      <c r="F227" s="476"/>
      <c r="G227" s="476"/>
      <c r="H227" s="476"/>
      <c r="I227" s="157"/>
      <c r="J227" s="150"/>
      <c r="K227" s="150"/>
      <c r="L227" s="150"/>
      <c r="M227" s="150"/>
      <c r="N227" s="150"/>
      <c r="O227" s="150"/>
      <c r="P227" s="150"/>
      <c r="Q227" s="150"/>
      <c r="R227" s="150"/>
      <c r="S227" s="150"/>
      <c r="T227" s="150"/>
      <c r="U227" s="150"/>
      <c r="V227" s="150"/>
      <c r="W227" s="150"/>
      <c r="X227" s="150"/>
      <c r="Y227" s="150"/>
      <c r="Z227" s="150"/>
      <c r="AA227" s="150"/>
    </row>
    <row r="228" spans="1:27" s="136" customFormat="1" ht="21" customHeight="1" x14ac:dyDescent="0.2">
      <c r="A228" s="161"/>
      <c r="B228" s="161"/>
      <c r="C228" s="161"/>
      <c r="D228" s="161"/>
      <c r="E228" s="161"/>
      <c r="F228" s="161"/>
      <c r="G228" s="161"/>
      <c r="H228" s="161"/>
      <c r="I228" s="161"/>
    </row>
    <row r="229" spans="1:27" s="2" customFormat="1" ht="39.75" hidden="1" customHeight="1" x14ac:dyDescent="0.2">
      <c r="A229" s="501"/>
      <c r="B229" s="502"/>
      <c r="C229" s="502"/>
      <c r="D229" s="502"/>
      <c r="E229" s="502"/>
      <c r="F229" s="502"/>
      <c r="G229" s="502"/>
      <c r="H229" s="502"/>
      <c r="I229" s="151"/>
      <c r="J229" s="150"/>
      <c r="K229" s="150"/>
      <c r="L229" s="150"/>
      <c r="M229" s="150"/>
      <c r="N229" s="150"/>
      <c r="O229" s="150"/>
      <c r="P229" s="150"/>
      <c r="Q229" s="150"/>
      <c r="R229" s="150"/>
      <c r="S229" s="150"/>
      <c r="T229" s="150"/>
      <c r="U229" s="150"/>
      <c r="V229" s="150"/>
      <c r="W229" s="150"/>
      <c r="X229" s="150"/>
      <c r="Y229" s="150"/>
      <c r="Z229" s="150"/>
      <c r="AA229" s="150"/>
    </row>
    <row r="230" spans="1:27" s="2" customFormat="1" ht="39.75" hidden="1" customHeight="1" x14ac:dyDescent="0.2">
      <c r="A230" s="499"/>
      <c r="B230" s="500"/>
      <c r="C230" s="500"/>
      <c r="D230" s="500"/>
      <c r="E230" s="500"/>
      <c r="F230" s="500"/>
      <c r="G230" s="500"/>
      <c r="H230" s="500"/>
      <c r="I230" s="152"/>
      <c r="J230" s="150"/>
      <c r="K230" s="150"/>
      <c r="L230" s="150"/>
      <c r="M230" s="150"/>
      <c r="N230" s="150"/>
      <c r="O230" s="150"/>
      <c r="P230" s="150"/>
      <c r="Q230" s="150"/>
      <c r="R230" s="150"/>
      <c r="S230" s="150"/>
      <c r="T230" s="150"/>
      <c r="U230" s="150"/>
      <c r="V230" s="150"/>
      <c r="W230" s="150"/>
      <c r="X230" s="150"/>
      <c r="Y230" s="150"/>
      <c r="Z230" s="150"/>
      <c r="AA230" s="150"/>
    </row>
    <row r="231" spans="1:27" s="2" customFormat="1" ht="39.75" hidden="1" customHeight="1" x14ac:dyDescent="0.2">
      <c r="A231" s="499"/>
      <c r="B231" s="500"/>
      <c r="C231" s="500"/>
      <c r="D231" s="500"/>
      <c r="E231" s="500"/>
      <c r="F231" s="500"/>
      <c r="G231" s="500"/>
      <c r="H231" s="500"/>
      <c r="I231" s="152"/>
      <c r="J231" s="150"/>
      <c r="K231" s="150"/>
      <c r="L231" s="150"/>
      <c r="M231" s="150"/>
      <c r="N231" s="150"/>
      <c r="O231" s="150"/>
      <c r="P231" s="150"/>
      <c r="Q231" s="150"/>
      <c r="R231" s="150"/>
      <c r="S231" s="150"/>
      <c r="T231" s="150"/>
      <c r="U231" s="150"/>
      <c r="V231" s="150"/>
      <c r="W231" s="150"/>
      <c r="X231" s="150"/>
      <c r="Y231" s="150"/>
      <c r="Z231" s="150"/>
      <c r="AA231" s="150"/>
    </row>
    <row r="232" spans="1:27" s="2" customFormat="1" ht="39.75" hidden="1" customHeight="1" x14ac:dyDescent="0.2">
      <c r="A232" s="499"/>
      <c r="B232" s="500"/>
      <c r="C232" s="500"/>
      <c r="D232" s="500"/>
      <c r="E232" s="500"/>
      <c r="F232" s="500"/>
      <c r="G232" s="500"/>
      <c r="H232" s="500"/>
      <c r="I232" s="152"/>
      <c r="J232" s="150"/>
      <c r="K232" s="150"/>
      <c r="L232" s="150"/>
      <c r="M232" s="150"/>
      <c r="N232" s="150"/>
      <c r="O232" s="150"/>
      <c r="P232" s="150"/>
      <c r="Q232" s="150"/>
      <c r="R232" s="150"/>
      <c r="S232" s="150"/>
      <c r="T232" s="150"/>
      <c r="U232" s="150"/>
      <c r="V232" s="150"/>
      <c r="W232" s="150"/>
      <c r="X232" s="150"/>
      <c r="Y232" s="150"/>
      <c r="Z232" s="150"/>
      <c r="AA232" s="150"/>
    </row>
    <row r="233" spans="1:27" s="2" customFormat="1" ht="39.75" hidden="1" customHeight="1" x14ac:dyDescent="0.2">
      <c r="A233" s="499"/>
      <c r="B233" s="500"/>
      <c r="C233" s="500"/>
      <c r="D233" s="500"/>
      <c r="E233" s="500"/>
      <c r="F233" s="500"/>
      <c r="G233" s="500"/>
      <c r="H233" s="500"/>
      <c r="I233" s="152"/>
      <c r="J233" s="150"/>
      <c r="K233" s="150"/>
      <c r="L233" s="150"/>
      <c r="M233" s="150"/>
      <c r="N233" s="150"/>
      <c r="O233" s="150"/>
      <c r="P233" s="150"/>
      <c r="Q233" s="150"/>
      <c r="R233" s="150"/>
      <c r="S233" s="150"/>
      <c r="T233" s="150"/>
      <c r="U233" s="150"/>
      <c r="V233" s="150"/>
      <c r="W233" s="150"/>
      <c r="X233" s="150"/>
      <c r="Y233" s="150"/>
      <c r="Z233" s="150"/>
      <c r="AA233" s="150"/>
    </row>
    <row r="234" spans="1:27" s="2" customFormat="1" ht="39.75" hidden="1" customHeight="1" x14ac:dyDescent="0.2">
      <c r="A234" s="499"/>
      <c r="B234" s="500"/>
      <c r="C234" s="500"/>
      <c r="D234" s="500"/>
      <c r="E234" s="500"/>
      <c r="F234" s="500"/>
      <c r="G234" s="500"/>
      <c r="H234" s="500"/>
      <c r="I234" s="152"/>
      <c r="J234" s="150"/>
      <c r="K234" s="150"/>
      <c r="L234" s="150"/>
      <c r="M234" s="150"/>
      <c r="N234" s="150"/>
      <c r="O234" s="150"/>
      <c r="P234" s="150"/>
      <c r="Q234" s="150"/>
      <c r="R234" s="150"/>
      <c r="S234" s="150"/>
      <c r="T234" s="150"/>
      <c r="U234" s="150"/>
      <c r="V234" s="150"/>
      <c r="W234" s="150"/>
      <c r="X234" s="150"/>
      <c r="Y234" s="150"/>
      <c r="Z234" s="150"/>
      <c r="AA234" s="150"/>
    </row>
    <row r="235" spans="1:27" s="2" customFormat="1" ht="39.75" hidden="1" customHeight="1" x14ac:dyDescent="0.2">
      <c r="A235" s="499"/>
      <c r="B235" s="500"/>
      <c r="C235" s="500"/>
      <c r="D235" s="500"/>
      <c r="E235" s="500"/>
      <c r="F235" s="500"/>
      <c r="G235" s="500"/>
      <c r="H235" s="500"/>
      <c r="I235" s="152"/>
      <c r="J235" s="150"/>
      <c r="K235" s="150"/>
      <c r="L235" s="150"/>
      <c r="M235" s="150"/>
      <c r="N235" s="150"/>
      <c r="O235" s="150"/>
      <c r="P235" s="150"/>
      <c r="Q235" s="150"/>
      <c r="R235" s="150"/>
      <c r="S235" s="150"/>
      <c r="T235" s="150"/>
      <c r="U235" s="150"/>
      <c r="V235" s="150"/>
      <c r="W235" s="150"/>
      <c r="X235" s="150"/>
      <c r="Y235" s="150"/>
      <c r="Z235" s="150"/>
      <c r="AA235" s="150"/>
    </row>
    <row r="236" spans="1:27" s="2" customFormat="1" ht="39.75" hidden="1" customHeight="1" x14ac:dyDescent="0.2">
      <c r="A236" s="499"/>
      <c r="B236" s="500"/>
      <c r="C236" s="500"/>
      <c r="D236" s="500"/>
      <c r="E236" s="500"/>
      <c r="F236" s="500"/>
      <c r="G236" s="500"/>
      <c r="H236" s="500"/>
      <c r="I236" s="152"/>
      <c r="J236" s="150"/>
      <c r="K236" s="150"/>
      <c r="L236" s="150"/>
      <c r="M236" s="150"/>
      <c r="N236" s="150"/>
      <c r="O236" s="150"/>
      <c r="P236" s="150"/>
      <c r="Q236" s="150"/>
      <c r="R236" s="150"/>
      <c r="S236" s="150"/>
      <c r="T236" s="150"/>
      <c r="U236" s="150"/>
      <c r="V236" s="150"/>
      <c r="W236" s="150"/>
      <c r="X236" s="150"/>
      <c r="Y236" s="150"/>
      <c r="Z236" s="150"/>
      <c r="AA236" s="150"/>
    </row>
    <row r="237" spans="1:27" s="2" customFormat="1" ht="39.75" hidden="1" customHeight="1" x14ac:dyDescent="0.2">
      <c r="A237" s="499"/>
      <c r="B237" s="500"/>
      <c r="C237" s="500"/>
      <c r="D237" s="500"/>
      <c r="E237" s="500"/>
      <c r="F237" s="500"/>
      <c r="G237" s="500"/>
      <c r="H237" s="500"/>
      <c r="I237" s="152"/>
      <c r="J237" s="150"/>
      <c r="K237" s="150"/>
      <c r="L237" s="150"/>
      <c r="M237" s="150"/>
      <c r="N237" s="150"/>
      <c r="O237" s="150"/>
      <c r="P237" s="150"/>
      <c r="Q237" s="150"/>
      <c r="R237" s="150"/>
      <c r="S237" s="150"/>
      <c r="T237" s="150"/>
      <c r="U237" s="150"/>
      <c r="V237" s="150"/>
      <c r="W237" s="150"/>
      <c r="X237" s="150"/>
      <c r="Y237" s="150"/>
      <c r="Z237" s="150"/>
      <c r="AA237" s="150"/>
    </row>
    <row r="238" spans="1:27" s="2" customFormat="1" ht="39.75" hidden="1" customHeight="1" thickBot="1" x14ac:dyDescent="0.25">
      <c r="A238" s="497"/>
      <c r="B238" s="498"/>
      <c r="C238" s="498"/>
      <c r="D238" s="498"/>
      <c r="E238" s="498"/>
      <c r="F238" s="498"/>
      <c r="G238" s="498"/>
      <c r="H238" s="498"/>
      <c r="I238" s="153"/>
      <c r="J238" s="150"/>
      <c r="K238" s="150"/>
      <c r="L238" s="150"/>
      <c r="M238" s="150"/>
      <c r="N238" s="150"/>
      <c r="O238" s="150"/>
      <c r="P238" s="150"/>
      <c r="Q238" s="150"/>
      <c r="R238" s="150"/>
      <c r="S238" s="150"/>
      <c r="T238" s="150"/>
      <c r="U238" s="150"/>
      <c r="V238" s="150"/>
      <c r="W238" s="150"/>
      <c r="X238" s="150"/>
      <c r="Y238" s="150"/>
      <c r="Z238" s="150"/>
      <c r="AA238" s="150"/>
    </row>
    <row r="239" spans="1:27" s="136" customFormat="1" ht="12.75" customHeight="1" x14ac:dyDescent="0.2">
      <c r="A239" s="496"/>
      <c r="B239" s="496"/>
      <c r="C239" s="496"/>
      <c r="D239" s="496"/>
      <c r="E239" s="496"/>
      <c r="F239" s="496"/>
      <c r="G239" s="496"/>
      <c r="H239" s="496"/>
      <c r="I239" s="496"/>
    </row>
    <row r="240" spans="1:27" s="136" customFormat="1" ht="27.75" customHeight="1" x14ac:dyDescent="0.2">
      <c r="A240" s="492" t="s">
        <v>69</v>
      </c>
      <c r="B240" s="492"/>
      <c r="C240" s="492"/>
      <c r="D240" s="492"/>
      <c r="E240" s="492"/>
      <c r="F240" s="492"/>
      <c r="G240" s="492"/>
      <c r="H240" s="492"/>
      <c r="I240" s="492"/>
    </row>
    <row r="241" spans="1:27" s="136" customFormat="1" ht="16.5" customHeight="1" thickBot="1" x14ac:dyDescent="0.25">
      <c r="A241" s="162"/>
      <c r="B241" s="162"/>
      <c r="C241" s="162"/>
      <c r="D241" s="162"/>
      <c r="E241" s="162"/>
      <c r="F241" s="162"/>
      <c r="G241" s="162"/>
      <c r="H241" s="162"/>
      <c r="I241" s="162"/>
    </row>
    <row r="242" spans="1:27" s="136" customFormat="1" ht="18.75" customHeight="1" thickBot="1" x14ac:dyDescent="0.25">
      <c r="A242" s="493" t="s">
        <v>66</v>
      </c>
      <c r="B242" s="494"/>
      <c r="C242" s="494"/>
      <c r="D242" s="494"/>
      <c r="E242" s="494"/>
      <c r="F242" s="494"/>
      <c r="G242" s="494"/>
      <c r="H242" s="494"/>
      <c r="I242" s="495"/>
    </row>
    <row r="243" spans="1:27" s="136" customFormat="1" ht="46.5" customHeight="1" x14ac:dyDescent="0.2">
      <c r="A243" s="481" t="s">
        <v>156</v>
      </c>
      <c r="B243" s="482"/>
      <c r="C243" s="482"/>
      <c r="D243" s="482"/>
      <c r="E243" s="482"/>
      <c r="F243" s="482"/>
      <c r="G243" s="482"/>
      <c r="H243" s="482"/>
      <c r="I243" s="482"/>
    </row>
    <row r="244" spans="1:27" s="136" customFormat="1" ht="21" customHeight="1" thickBot="1" x14ac:dyDescent="0.25">
      <c r="A244" s="496"/>
      <c r="B244" s="496"/>
      <c r="C244" s="496"/>
      <c r="D244" s="496"/>
      <c r="E244" s="496"/>
      <c r="F244" s="496"/>
      <c r="G244" s="496"/>
      <c r="H244" s="496"/>
      <c r="I244" s="496"/>
    </row>
    <row r="245" spans="1:27" s="2" customFormat="1" ht="27" customHeight="1" thickBot="1" x14ac:dyDescent="0.25">
      <c r="A245" s="483" t="s">
        <v>81</v>
      </c>
      <c r="B245" s="484"/>
      <c r="C245" s="484"/>
      <c r="D245" s="484"/>
      <c r="E245" s="484"/>
      <c r="F245" s="484"/>
      <c r="G245" s="484"/>
      <c r="H245" s="485"/>
      <c r="I245" s="154">
        <f>SUM(I246:I252)</f>
        <v>0</v>
      </c>
      <c r="J245" s="150"/>
      <c r="K245" s="150"/>
      <c r="L245" s="150"/>
      <c r="M245" s="150"/>
      <c r="N245" s="150"/>
      <c r="O245" s="150"/>
      <c r="P245" s="150"/>
      <c r="Q245" s="150"/>
      <c r="R245" s="150"/>
      <c r="S245" s="150"/>
      <c r="T245" s="150"/>
      <c r="U245" s="150"/>
      <c r="V245" s="150"/>
      <c r="W245" s="150"/>
      <c r="X245" s="150"/>
      <c r="Y245" s="150"/>
      <c r="Z245" s="150"/>
      <c r="AA245" s="150"/>
    </row>
    <row r="246" spans="1:27" s="2" customFormat="1" x14ac:dyDescent="0.2">
      <c r="A246" s="486"/>
      <c r="B246" s="487"/>
      <c r="C246" s="487"/>
      <c r="D246" s="487"/>
      <c r="E246" s="487"/>
      <c r="F246" s="487"/>
      <c r="G246" s="487"/>
      <c r="H246" s="487"/>
      <c r="I246" s="155"/>
      <c r="J246" s="150"/>
      <c r="K246" s="150"/>
      <c r="L246" s="150"/>
      <c r="M246" s="150"/>
      <c r="N246" s="150"/>
      <c r="O246" s="150"/>
      <c r="P246" s="150"/>
      <c r="Q246" s="150"/>
      <c r="R246" s="150"/>
      <c r="S246" s="150"/>
      <c r="T246" s="150"/>
      <c r="U246" s="150"/>
      <c r="V246" s="150"/>
      <c r="W246" s="150"/>
      <c r="X246" s="150"/>
      <c r="Y246" s="150"/>
      <c r="Z246" s="150"/>
      <c r="AA246" s="150"/>
    </row>
    <row r="247" spans="1:27" s="2" customFormat="1" x14ac:dyDescent="0.2">
      <c r="A247" s="488"/>
      <c r="B247" s="489"/>
      <c r="C247" s="490"/>
      <c r="D247" s="491"/>
      <c r="E247" s="491"/>
      <c r="F247" s="491"/>
      <c r="G247" s="491"/>
      <c r="H247" s="489"/>
      <c r="I247" s="156"/>
      <c r="J247" s="150"/>
      <c r="K247" s="150"/>
      <c r="L247" s="150"/>
      <c r="M247" s="150"/>
      <c r="N247" s="150"/>
      <c r="O247" s="150"/>
      <c r="P247" s="150"/>
      <c r="Q247" s="150"/>
      <c r="R247" s="150"/>
      <c r="S247" s="150"/>
      <c r="T247" s="150"/>
      <c r="U247" s="150"/>
      <c r="V247" s="150"/>
      <c r="W247" s="150"/>
      <c r="X247" s="150"/>
      <c r="Y247" s="150"/>
      <c r="Z247" s="150"/>
      <c r="AA247" s="150"/>
    </row>
    <row r="248" spans="1:27" s="2" customFormat="1" x14ac:dyDescent="0.2">
      <c r="A248" s="473"/>
      <c r="B248" s="474"/>
      <c r="C248" s="474"/>
      <c r="D248" s="474"/>
      <c r="E248" s="474"/>
      <c r="F248" s="474"/>
      <c r="G248" s="474"/>
      <c r="H248" s="474"/>
      <c r="I248" s="156"/>
      <c r="J248" s="150"/>
      <c r="K248" s="150"/>
      <c r="L248" s="150"/>
      <c r="M248" s="150"/>
      <c r="N248" s="150"/>
      <c r="O248" s="150"/>
      <c r="P248" s="150"/>
      <c r="Q248" s="150"/>
      <c r="R248" s="150"/>
      <c r="S248" s="150"/>
      <c r="T248" s="150"/>
      <c r="U248" s="150"/>
      <c r="V248" s="150"/>
      <c r="W248" s="150"/>
      <c r="X248" s="150"/>
      <c r="Y248" s="150"/>
      <c r="Z248" s="150"/>
      <c r="AA248" s="150"/>
    </row>
    <row r="249" spans="1:27" s="2" customFormat="1" x14ac:dyDescent="0.2">
      <c r="A249" s="473"/>
      <c r="B249" s="474"/>
      <c r="C249" s="474"/>
      <c r="D249" s="474"/>
      <c r="E249" s="474"/>
      <c r="F249" s="474"/>
      <c r="G249" s="474"/>
      <c r="H249" s="474"/>
      <c r="I249" s="156"/>
      <c r="J249" s="150"/>
      <c r="K249" s="150"/>
      <c r="L249" s="150"/>
      <c r="M249" s="150"/>
      <c r="N249" s="150"/>
      <c r="O249" s="150"/>
      <c r="P249" s="150"/>
      <c r="Q249" s="150"/>
      <c r="R249" s="150"/>
      <c r="S249" s="150"/>
      <c r="T249" s="150"/>
      <c r="U249" s="150"/>
      <c r="V249" s="150"/>
      <c r="W249" s="150"/>
      <c r="X249" s="150"/>
      <c r="Y249" s="150"/>
      <c r="Z249" s="150"/>
      <c r="AA249" s="150"/>
    </row>
    <row r="250" spans="1:27" s="2" customFormat="1" x14ac:dyDescent="0.2">
      <c r="A250" s="473"/>
      <c r="B250" s="474"/>
      <c r="C250" s="474"/>
      <c r="D250" s="474"/>
      <c r="E250" s="474"/>
      <c r="F250" s="474"/>
      <c r="G250" s="474"/>
      <c r="H250" s="474"/>
      <c r="I250" s="156"/>
      <c r="J250" s="150"/>
      <c r="K250" s="150"/>
      <c r="L250" s="150"/>
      <c r="M250" s="150"/>
      <c r="N250" s="150"/>
      <c r="O250" s="150"/>
      <c r="P250" s="150"/>
      <c r="Q250" s="150"/>
      <c r="R250" s="150"/>
      <c r="S250" s="150"/>
      <c r="T250" s="150"/>
      <c r="U250" s="150"/>
      <c r="V250" s="150"/>
      <c r="W250" s="150"/>
      <c r="X250" s="150"/>
      <c r="Y250" s="150"/>
      <c r="Z250" s="150"/>
      <c r="AA250" s="150"/>
    </row>
    <row r="251" spans="1:27" s="2" customFormat="1" x14ac:dyDescent="0.2">
      <c r="A251" s="473"/>
      <c r="B251" s="474"/>
      <c r="C251" s="474"/>
      <c r="D251" s="474"/>
      <c r="E251" s="474"/>
      <c r="F251" s="474"/>
      <c r="G251" s="474"/>
      <c r="H251" s="474"/>
      <c r="I251" s="156"/>
      <c r="J251" s="150"/>
      <c r="K251" s="150"/>
      <c r="L251" s="150"/>
      <c r="M251" s="150"/>
      <c r="N251" s="150"/>
      <c r="O251" s="150"/>
      <c r="P251" s="150"/>
      <c r="Q251" s="150"/>
      <c r="R251" s="150"/>
      <c r="S251" s="150"/>
      <c r="T251" s="150"/>
      <c r="U251" s="150"/>
      <c r="V251" s="150"/>
      <c r="W251" s="150"/>
      <c r="X251" s="150"/>
      <c r="Y251" s="150"/>
      <c r="Z251" s="150"/>
      <c r="AA251" s="150"/>
    </row>
    <row r="252" spans="1:27" s="2" customFormat="1" ht="13.5" thickBot="1" x14ac:dyDescent="0.25">
      <c r="A252" s="475"/>
      <c r="B252" s="476"/>
      <c r="C252" s="477"/>
      <c r="D252" s="476"/>
      <c r="E252" s="476"/>
      <c r="F252" s="476"/>
      <c r="G252" s="476"/>
      <c r="H252" s="476"/>
      <c r="I252" s="157"/>
      <c r="J252" s="150"/>
      <c r="K252" s="150"/>
      <c r="L252" s="150"/>
      <c r="M252" s="150"/>
      <c r="N252" s="150"/>
      <c r="O252" s="150"/>
      <c r="P252" s="150"/>
      <c r="Q252" s="150"/>
      <c r="R252" s="150"/>
      <c r="S252" s="150"/>
      <c r="T252" s="150"/>
      <c r="U252" s="150"/>
      <c r="V252" s="150"/>
      <c r="W252" s="150"/>
      <c r="X252" s="150"/>
      <c r="Y252" s="150"/>
      <c r="Z252" s="150"/>
      <c r="AA252" s="150"/>
    </row>
    <row r="253" spans="1:27" s="136" customFormat="1" ht="21" customHeight="1" x14ac:dyDescent="0.2">
      <c r="A253" s="161"/>
      <c r="B253" s="161"/>
      <c r="C253" s="161"/>
      <c r="D253" s="161"/>
      <c r="E253" s="161"/>
      <c r="F253" s="161"/>
      <c r="G253" s="161"/>
      <c r="H253" s="161"/>
      <c r="I253" s="161"/>
    </row>
    <row r="254" spans="1:27" s="136" customFormat="1" ht="36" customHeight="1" x14ac:dyDescent="0.2">
      <c r="A254" s="492" t="s">
        <v>70</v>
      </c>
      <c r="B254" s="492"/>
      <c r="C254" s="492"/>
      <c r="D254" s="492"/>
      <c r="E254" s="492"/>
      <c r="F254" s="492"/>
      <c r="G254" s="492"/>
      <c r="H254" s="492"/>
      <c r="I254" s="492"/>
    </row>
    <row r="255" spans="1:27" s="136" customFormat="1" ht="16.5" customHeight="1" thickBot="1" x14ac:dyDescent="0.25">
      <c r="A255" s="162"/>
      <c r="B255" s="162"/>
      <c r="C255" s="162"/>
      <c r="D255" s="162"/>
      <c r="E255" s="162"/>
      <c r="F255" s="162"/>
      <c r="G255" s="162"/>
      <c r="H255" s="162"/>
      <c r="I255" s="162"/>
    </row>
    <row r="256" spans="1:27" s="136" customFormat="1" ht="18.75" customHeight="1" thickBot="1" x14ac:dyDescent="0.25">
      <c r="A256" s="493" t="s">
        <v>66</v>
      </c>
      <c r="B256" s="494"/>
      <c r="C256" s="494"/>
      <c r="D256" s="494"/>
      <c r="E256" s="494"/>
      <c r="F256" s="494"/>
      <c r="G256" s="494"/>
      <c r="H256" s="494"/>
      <c r="I256" s="495"/>
    </row>
    <row r="257" spans="1:27" s="136" customFormat="1" ht="52.5" customHeight="1" x14ac:dyDescent="0.2">
      <c r="A257" s="481" t="s">
        <v>156</v>
      </c>
      <c r="B257" s="482"/>
      <c r="C257" s="482"/>
      <c r="D257" s="482"/>
      <c r="E257" s="482"/>
      <c r="F257" s="482"/>
      <c r="G257" s="482"/>
      <c r="H257" s="482"/>
      <c r="I257" s="482"/>
    </row>
    <row r="258" spans="1:27" s="136" customFormat="1" ht="18.600000000000001" customHeight="1" thickBot="1" x14ac:dyDescent="0.25">
      <c r="A258" s="163"/>
      <c r="B258" s="164"/>
      <c r="C258" s="164"/>
      <c r="D258" s="164"/>
      <c r="E258" s="164"/>
      <c r="F258" s="164"/>
      <c r="G258" s="164"/>
      <c r="H258" s="164"/>
      <c r="I258" s="164"/>
    </row>
    <row r="259" spans="1:27" s="2" customFormat="1" ht="27" customHeight="1" thickBot="1" x14ac:dyDescent="0.25">
      <c r="A259" s="483" t="s">
        <v>81</v>
      </c>
      <c r="B259" s="484"/>
      <c r="C259" s="484"/>
      <c r="D259" s="484"/>
      <c r="E259" s="484"/>
      <c r="F259" s="484"/>
      <c r="G259" s="484"/>
      <c r="H259" s="485"/>
      <c r="I259" s="154">
        <f>SUM(I260:I266)</f>
        <v>0</v>
      </c>
      <c r="J259" s="150"/>
      <c r="K259" s="150"/>
      <c r="L259" s="150"/>
      <c r="M259" s="150"/>
      <c r="N259" s="150"/>
      <c r="O259" s="150"/>
      <c r="P259" s="150"/>
      <c r="Q259" s="150"/>
      <c r="R259" s="150"/>
      <c r="S259" s="150"/>
      <c r="T259" s="150"/>
      <c r="U259" s="150"/>
      <c r="V259" s="150"/>
      <c r="W259" s="150"/>
      <c r="X259" s="150"/>
      <c r="Y259" s="150"/>
      <c r="Z259" s="150"/>
      <c r="AA259" s="150"/>
    </row>
    <row r="260" spans="1:27" s="2" customFormat="1" x14ac:dyDescent="0.2">
      <c r="A260" s="486"/>
      <c r="B260" s="487"/>
      <c r="C260" s="487"/>
      <c r="D260" s="487"/>
      <c r="E260" s="487"/>
      <c r="F260" s="487"/>
      <c r="G260" s="487"/>
      <c r="H260" s="487"/>
      <c r="I260" s="155"/>
      <c r="J260" s="150"/>
      <c r="K260" s="150"/>
      <c r="L260" s="150"/>
      <c r="M260" s="150"/>
      <c r="N260" s="150"/>
      <c r="O260" s="150"/>
      <c r="P260" s="150"/>
      <c r="Q260" s="150"/>
      <c r="R260" s="150"/>
      <c r="S260" s="150"/>
      <c r="T260" s="150"/>
      <c r="U260" s="150"/>
      <c r="V260" s="150"/>
      <c r="W260" s="150"/>
      <c r="X260" s="150"/>
      <c r="Y260" s="150"/>
      <c r="Z260" s="150"/>
      <c r="AA260" s="150"/>
    </row>
    <row r="261" spans="1:27" s="2" customFormat="1" x14ac:dyDescent="0.2">
      <c r="A261" s="488"/>
      <c r="B261" s="489"/>
      <c r="C261" s="490"/>
      <c r="D261" s="491"/>
      <c r="E261" s="491"/>
      <c r="F261" s="491"/>
      <c r="G261" s="491"/>
      <c r="H261" s="489"/>
      <c r="I261" s="156"/>
      <c r="J261" s="150"/>
      <c r="K261" s="150"/>
      <c r="L261" s="150"/>
      <c r="M261" s="150"/>
      <c r="N261" s="150"/>
      <c r="O261" s="150"/>
      <c r="P261" s="150"/>
      <c r="Q261" s="150"/>
      <c r="R261" s="150"/>
      <c r="S261" s="150"/>
      <c r="T261" s="150"/>
      <c r="U261" s="150"/>
      <c r="V261" s="150"/>
      <c r="W261" s="150"/>
      <c r="X261" s="150"/>
      <c r="Y261" s="150"/>
      <c r="Z261" s="150"/>
      <c r="AA261" s="150"/>
    </row>
    <row r="262" spans="1:27" s="2" customFormat="1" x14ac:dyDescent="0.2">
      <c r="A262" s="473"/>
      <c r="B262" s="474"/>
      <c r="C262" s="474"/>
      <c r="D262" s="474"/>
      <c r="E262" s="474"/>
      <c r="F262" s="474"/>
      <c r="G262" s="474"/>
      <c r="H262" s="474"/>
      <c r="I262" s="156"/>
      <c r="J262" s="150"/>
      <c r="K262" s="150"/>
      <c r="L262" s="150"/>
      <c r="M262" s="150"/>
      <c r="N262" s="150"/>
      <c r="O262" s="150"/>
      <c r="P262" s="150"/>
      <c r="Q262" s="150"/>
      <c r="R262" s="150"/>
      <c r="S262" s="150"/>
      <c r="T262" s="150"/>
      <c r="U262" s="150"/>
      <c r="V262" s="150"/>
      <c r="W262" s="150"/>
      <c r="X262" s="150"/>
      <c r="Y262" s="150"/>
      <c r="Z262" s="150"/>
      <c r="AA262" s="150"/>
    </row>
    <row r="263" spans="1:27" s="2" customFormat="1" x14ac:dyDescent="0.2">
      <c r="A263" s="473"/>
      <c r="B263" s="474"/>
      <c r="C263" s="474"/>
      <c r="D263" s="474"/>
      <c r="E263" s="474"/>
      <c r="F263" s="474"/>
      <c r="G263" s="474"/>
      <c r="H263" s="474"/>
      <c r="I263" s="156"/>
      <c r="J263" s="150"/>
      <c r="K263" s="150"/>
      <c r="L263" s="150"/>
      <c r="M263" s="150"/>
      <c r="N263" s="150"/>
      <c r="O263" s="150"/>
      <c r="P263" s="150"/>
      <c r="Q263" s="150"/>
      <c r="R263" s="150"/>
      <c r="S263" s="150"/>
      <c r="T263" s="150"/>
      <c r="U263" s="150"/>
      <c r="V263" s="150"/>
      <c r="W263" s="150"/>
      <c r="X263" s="150"/>
      <c r="Y263" s="150"/>
      <c r="Z263" s="150"/>
      <c r="AA263" s="150"/>
    </row>
    <row r="264" spans="1:27" s="2" customFormat="1" x14ac:dyDescent="0.2">
      <c r="A264" s="473"/>
      <c r="B264" s="474"/>
      <c r="C264" s="474"/>
      <c r="D264" s="474"/>
      <c r="E264" s="474"/>
      <c r="F264" s="474"/>
      <c r="G264" s="474"/>
      <c r="H264" s="474"/>
      <c r="I264" s="156"/>
      <c r="J264" s="150"/>
      <c r="K264" s="150"/>
      <c r="L264" s="150"/>
      <c r="M264" s="150"/>
      <c r="N264" s="150"/>
      <c r="O264" s="150"/>
      <c r="P264" s="150"/>
      <c r="Q264" s="150"/>
      <c r="R264" s="150"/>
      <c r="S264" s="150"/>
      <c r="T264" s="150"/>
      <c r="U264" s="150"/>
      <c r="V264" s="150"/>
      <c r="W264" s="150"/>
      <c r="X264" s="150"/>
      <c r="Y264" s="150"/>
      <c r="Z264" s="150"/>
      <c r="AA264" s="150"/>
    </row>
    <row r="265" spans="1:27" s="2" customFormat="1" x14ac:dyDescent="0.2">
      <c r="A265" s="473"/>
      <c r="B265" s="474"/>
      <c r="C265" s="474"/>
      <c r="D265" s="474"/>
      <c r="E265" s="474"/>
      <c r="F265" s="474"/>
      <c r="G265" s="474"/>
      <c r="H265" s="474"/>
      <c r="I265" s="156"/>
      <c r="J265" s="150"/>
      <c r="K265" s="150"/>
      <c r="L265" s="150"/>
      <c r="M265" s="150"/>
      <c r="N265" s="150"/>
      <c r="O265" s="150"/>
      <c r="P265" s="150"/>
      <c r="Q265" s="150"/>
      <c r="R265" s="150"/>
      <c r="S265" s="150"/>
      <c r="T265" s="150"/>
      <c r="U265" s="150"/>
      <c r="V265" s="150"/>
      <c r="W265" s="150"/>
      <c r="X265" s="150"/>
      <c r="Y265" s="150"/>
      <c r="Z265" s="150"/>
      <c r="AA265" s="150"/>
    </row>
    <row r="266" spans="1:27" s="2" customFormat="1" ht="13.5" thickBot="1" x14ac:dyDescent="0.25">
      <c r="A266" s="475"/>
      <c r="B266" s="476"/>
      <c r="C266" s="477"/>
      <c r="D266" s="476"/>
      <c r="E266" s="476"/>
      <c r="F266" s="476"/>
      <c r="G266" s="476"/>
      <c r="H266" s="476"/>
      <c r="I266" s="157"/>
      <c r="J266" s="150"/>
      <c r="K266" s="150"/>
      <c r="L266" s="150"/>
      <c r="M266" s="150"/>
      <c r="N266" s="150"/>
      <c r="O266" s="150"/>
      <c r="P266" s="150"/>
      <c r="Q266" s="150"/>
      <c r="R266" s="150"/>
      <c r="S266" s="150"/>
      <c r="T266" s="150"/>
      <c r="U266" s="150"/>
      <c r="V266" s="150"/>
      <c r="W266" s="150"/>
      <c r="X266" s="150"/>
      <c r="Y266" s="150"/>
      <c r="Z266" s="150"/>
      <c r="AA266" s="150"/>
    </row>
    <row r="267" spans="1:27" s="136" customFormat="1" ht="18.600000000000001" customHeight="1" x14ac:dyDescent="0.2">
      <c r="A267" s="163"/>
      <c r="B267" s="164"/>
      <c r="C267" s="164"/>
      <c r="D267" s="164"/>
      <c r="E267" s="164"/>
      <c r="F267" s="164"/>
      <c r="G267" s="164"/>
      <c r="H267" s="164"/>
      <c r="I267" s="164"/>
    </row>
    <row r="268" spans="1:27" s="136" customFormat="1" ht="24" customHeight="1" x14ac:dyDescent="0.2">
      <c r="A268" s="478"/>
      <c r="B268" s="478"/>
      <c r="C268" s="478"/>
      <c r="D268" s="478"/>
      <c r="E268" s="478"/>
      <c r="F268" s="478"/>
      <c r="G268" s="478"/>
      <c r="H268" s="478"/>
      <c r="I268" s="478"/>
    </row>
    <row r="269" spans="1:27" s="136" customFormat="1" ht="12.75" customHeight="1" x14ac:dyDescent="0.2">
      <c r="A269" s="479" t="s">
        <v>129</v>
      </c>
      <c r="B269" s="480"/>
      <c r="C269" s="480"/>
      <c r="D269" s="480"/>
      <c r="E269" s="480"/>
      <c r="F269" s="480"/>
      <c r="G269" s="480"/>
      <c r="H269" s="480"/>
      <c r="I269" s="480"/>
    </row>
    <row r="270" spans="1:27" s="136" customFormat="1" x14ac:dyDescent="0.2"/>
    <row r="271" spans="1:27" s="34" customFormat="1" ht="30" customHeight="1" x14ac:dyDescent="0.2">
      <c r="A271" s="458" t="s">
        <v>71</v>
      </c>
      <c r="B271" s="459"/>
      <c r="C271" s="459"/>
      <c r="D271" s="459"/>
      <c r="E271" s="459"/>
      <c r="F271" s="459"/>
      <c r="G271" s="459"/>
      <c r="H271" s="459"/>
      <c r="I271" s="460"/>
    </row>
    <row r="272" spans="1:27" s="34" customFormat="1" ht="30" customHeight="1" x14ac:dyDescent="0.2">
      <c r="A272" s="7" t="s">
        <v>56</v>
      </c>
      <c r="B272" s="461" t="s">
        <v>57</v>
      </c>
      <c r="C272" s="462"/>
      <c r="D272" s="463" t="s">
        <v>58</v>
      </c>
      <c r="E272" s="463"/>
      <c r="F272" s="463" t="s">
        <v>59</v>
      </c>
      <c r="G272" s="463"/>
      <c r="H272" s="463" t="s">
        <v>60</v>
      </c>
      <c r="I272" s="463"/>
    </row>
    <row r="273" spans="1:9" s="34" customFormat="1" x14ac:dyDescent="0.2">
      <c r="A273" s="464">
        <f>C120</f>
        <v>0</v>
      </c>
      <c r="B273" s="465">
        <f>+A273*75/100</f>
        <v>0</v>
      </c>
      <c r="C273" s="466"/>
      <c r="D273" s="469">
        <f>+A273*25/100</f>
        <v>0</v>
      </c>
      <c r="E273" s="469"/>
      <c r="F273" s="469">
        <v>0</v>
      </c>
      <c r="G273" s="469"/>
      <c r="H273" s="469">
        <v>0</v>
      </c>
      <c r="I273" s="469"/>
    </row>
    <row r="274" spans="1:9" s="34" customFormat="1" x14ac:dyDescent="0.2">
      <c r="A274" s="464"/>
      <c r="B274" s="467"/>
      <c r="C274" s="468"/>
      <c r="D274" s="469"/>
      <c r="E274" s="469"/>
      <c r="F274" s="469"/>
      <c r="G274" s="469"/>
      <c r="H274" s="469"/>
      <c r="I274" s="469"/>
    </row>
    <row r="275" spans="1:9" s="34" customFormat="1" x14ac:dyDescent="0.2">
      <c r="A275" s="471"/>
      <c r="B275" s="472"/>
      <c r="C275" s="472"/>
      <c r="D275" s="472"/>
      <c r="E275" s="472"/>
      <c r="F275" s="472"/>
      <c r="G275" s="472"/>
      <c r="H275" s="472"/>
      <c r="I275" s="472"/>
    </row>
    <row r="276" spans="1:9" s="34" customFormat="1" ht="30" customHeight="1" x14ac:dyDescent="0.2">
      <c r="A276" s="458" t="s">
        <v>72</v>
      </c>
      <c r="B276" s="459"/>
      <c r="C276" s="459"/>
      <c r="D276" s="459"/>
      <c r="E276" s="459"/>
      <c r="F276" s="459"/>
      <c r="G276" s="459"/>
      <c r="H276" s="459"/>
      <c r="I276" s="460"/>
    </row>
    <row r="277" spans="1:9" s="34" customFormat="1" ht="30" customHeight="1" x14ac:dyDescent="0.2">
      <c r="A277" s="7" t="s">
        <v>56</v>
      </c>
      <c r="B277" s="461" t="s">
        <v>57</v>
      </c>
      <c r="C277" s="462"/>
      <c r="D277" s="463" t="s">
        <v>58</v>
      </c>
      <c r="E277" s="463"/>
      <c r="F277" s="463" t="s">
        <v>59</v>
      </c>
      <c r="G277" s="463"/>
      <c r="H277" s="463" t="s">
        <v>60</v>
      </c>
      <c r="I277" s="463"/>
    </row>
    <row r="278" spans="1:9" s="34" customFormat="1" x14ac:dyDescent="0.2">
      <c r="A278" s="464">
        <f>C121</f>
        <v>0</v>
      </c>
      <c r="B278" s="465">
        <f>+A278*75/100</f>
        <v>0</v>
      </c>
      <c r="C278" s="466"/>
      <c r="D278" s="469">
        <f>+A278*25/100</f>
        <v>0</v>
      </c>
      <c r="E278" s="469"/>
      <c r="F278" s="469">
        <v>0</v>
      </c>
      <c r="G278" s="469"/>
      <c r="H278" s="469">
        <v>0</v>
      </c>
      <c r="I278" s="469"/>
    </row>
    <row r="279" spans="1:9" s="34" customFormat="1" x14ac:dyDescent="0.2">
      <c r="A279" s="464"/>
      <c r="B279" s="467"/>
      <c r="C279" s="468"/>
      <c r="D279" s="469"/>
      <c r="E279" s="469"/>
      <c r="F279" s="469"/>
      <c r="G279" s="469"/>
      <c r="H279" s="469"/>
      <c r="I279" s="469"/>
    </row>
    <row r="280" spans="1:9" s="34" customFormat="1" x14ac:dyDescent="0.2">
      <c r="A280" s="165"/>
      <c r="B280" s="166"/>
      <c r="C280" s="166"/>
      <c r="D280" s="166"/>
      <c r="E280" s="166"/>
      <c r="F280" s="166"/>
      <c r="G280" s="166"/>
      <c r="H280" s="166"/>
      <c r="I280" s="166"/>
    </row>
    <row r="281" spans="1:9" s="34" customFormat="1" ht="30" customHeight="1" x14ac:dyDescent="0.2">
      <c r="A281" s="458" t="s">
        <v>84</v>
      </c>
      <c r="B281" s="459"/>
      <c r="C281" s="459"/>
      <c r="D281" s="459"/>
      <c r="E281" s="459"/>
      <c r="F281" s="459"/>
      <c r="G281" s="459"/>
      <c r="H281" s="459"/>
      <c r="I281" s="460"/>
    </row>
    <row r="282" spans="1:9" s="34" customFormat="1" ht="30" customHeight="1" x14ac:dyDescent="0.2">
      <c r="A282" s="7" t="s">
        <v>56</v>
      </c>
      <c r="B282" s="461" t="s">
        <v>57</v>
      </c>
      <c r="C282" s="462"/>
      <c r="D282" s="463" t="s">
        <v>58</v>
      </c>
      <c r="E282" s="463"/>
      <c r="F282" s="463" t="s">
        <v>59</v>
      </c>
      <c r="G282" s="463"/>
      <c r="H282" s="463" t="s">
        <v>60</v>
      </c>
      <c r="I282" s="463"/>
    </row>
    <row r="283" spans="1:9" s="34" customFormat="1" x14ac:dyDescent="0.2">
      <c r="A283" s="464">
        <f>+A278-A288</f>
        <v>0</v>
      </c>
      <c r="B283" s="465">
        <f>+A283*75/100</f>
        <v>0</v>
      </c>
      <c r="C283" s="466"/>
      <c r="D283" s="469">
        <f>+A283*25/100</f>
        <v>0</v>
      </c>
      <c r="E283" s="469"/>
      <c r="F283" s="469">
        <v>0</v>
      </c>
      <c r="G283" s="469"/>
      <c r="H283" s="469">
        <v>0</v>
      </c>
      <c r="I283" s="469"/>
    </row>
    <row r="284" spans="1:9" s="34" customFormat="1" x14ac:dyDescent="0.2">
      <c r="A284" s="464"/>
      <c r="B284" s="467"/>
      <c r="C284" s="468"/>
      <c r="D284" s="469"/>
      <c r="E284" s="469"/>
      <c r="F284" s="469"/>
      <c r="G284" s="469"/>
      <c r="H284" s="469"/>
      <c r="I284" s="469"/>
    </row>
    <row r="285" spans="1:9" s="34" customFormat="1" x14ac:dyDescent="0.2"/>
    <row r="286" spans="1:9" s="34" customFormat="1" ht="30" customHeight="1" x14ac:dyDescent="0.2">
      <c r="A286" s="458" t="s">
        <v>73</v>
      </c>
      <c r="B286" s="459"/>
      <c r="C286" s="459"/>
      <c r="D286" s="459"/>
      <c r="E286" s="459"/>
      <c r="F286" s="459"/>
      <c r="G286" s="459"/>
      <c r="H286" s="459"/>
      <c r="I286" s="460"/>
    </row>
    <row r="287" spans="1:9" s="34" customFormat="1" ht="30" customHeight="1" x14ac:dyDescent="0.2">
      <c r="A287" s="7" t="s">
        <v>56</v>
      </c>
      <c r="B287" s="461" t="s">
        <v>57</v>
      </c>
      <c r="C287" s="462"/>
      <c r="D287" s="463" t="s">
        <v>58</v>
      </c>
      <c r="E287" s="463"/>
      <c r="F287" s="463" t="s">
        <v>59</v>
      </c>
      <c r="G287" s="463"/>
      <c r="H287" s="463" t="s">
        <v>60</v>
      </c>
      <c r="I287" s="463"/>
    </row>
    <row r="288" spans="1:9" s="34" customFormat="1" x14ac:dyDescent="0.2">
      <c r="A288" s="464">
        <f>+I184+I201+I218+I245+I259</f>
        <v>0</v>
      </c>
      <c r="B288" s="465">
        <f>+A288*75/100</f>
        <v>0</v>
      </c>
      <c r="C288" s="466"/>
      <c r="D288" s="469">
        <f>+A288*25/100</f>
        <v>0</v>
      </c>
      <c r="E288" s="469"/>
      <c r="F288" s="469">
        <v>0</v>
      </c>
      <c r="G288" s="469"/>
      <c r="H288" s="469">
        <v>0</v>
      </c>
      <c r="I288" s="469"/>
    </row>
    <row r="289" spans="1:9" s="34" customFormat="1" x14ac:dyDescent="0.2">
      <c r="A289" s="464"/>
      <c r="B289" s="467"/>
      <c r="C289" s="468"/>
      <c r="D289" s="469"/>
      <c r="E289" s="469"/>
      <c r="F289" s="469"/>
      <c r="G289" s="469"/>
      <c r="H289" s="469"/>
      <c r="I289" s="469"/>
    </row>
    <row r="290" spans="1:9" s="136" customFormat="1" x14ac:dyDescent="0.2"/>
    <row r="291" spans="1:9" s="136" customFormat="1" x14ac:dyDescent="0.2"/>
    <row r="292" spans="1:9" s="136" customFormat="1" x14ac:dyDescent="0.2"/>
    <row r="293" spans="1:9" s="136" customFormat="1" ht="14.25" x14ac:dyDescent="0.2">
      <c r="A293" s="167">
        <v>1</v>
      </c>
      <c r="B293" s="456" t="s">
        <v>157</v>
      </c>
      <c r="C293" s="456"/>
      <c r="E293" s="277"/>
    </row>
    <row r="294" spans="1:9" s="136" customFormat="1" ht="14.25" x14ac:dyDescent="0.2">
      <c r="A294" s="167">
        <v>2</v>
      </c>
      <c r="B294" s="456" t="s">
        <v>158</v>
      </c>
      <c r="C294" s="456"/>
      <c r="E294" s="9"/>
    </row>
    <row r="295" spans="1:9" s="136" customFormat="1" ht="14.25" x14ac:dyDescent="0.3">
      <c r="A295" s="167">
        <v>3</v>
      </c>
      <c r="B295" s="456" t="s">
        <v>159</v>
      </c>
      <c r="C295" s="456"/>
      <c r="E295" s="278"/>
    </row>
    <row r="296" spans="1:9" s="136" customFormat="1" x14ac:dyDescent="0.2">
      <c r="A296" s="168"/>
    </row>
    <row r="297" spans="1:9" s="136" customFormat="1" x14ac:dyDescent="0.2">
      <c r="B297" s="150"/>
      <c r="C297" s="150"/>
      <c r="D297" s="150"/>
      <c r="E297" s="150"/>
      <c r="F297" s="457" t="s">
        <v>213</v>
      </c>
      <c r="G297" s="457"/>
      <c r="H297" s="457"/>
      <c r="I297" s="457"/>
    </row>
    <row r="298" spans="1:9" s="136" customFormat="1" x14ac:dyDescent="0.2">
      <c r="B298" s="150"/>
      <c r="C298" s="150"/>
      <c r="D298" s="150"/>
      <c r="E298" s="150"/>
      <c r="F298" s="457"/>
      <c r="G298" s="457"/>
      <c r="H298" s="457"/>
      <c r="I298" s="457"/>
    </row>
    <row r="299" spans="1:9" s="136" customFormat="1" x14ac:dyDescent="0.2">
      <c r="A299" s="150"/>
      <c r="B299" s="150"/>
      <c r="C299" s="150"/>
      <c r="D299" s="150"/>
      <c r="E299" s="150"/>
      <c r="F299" s="457"/>
      <c r="G299" s="457"/>
      <c r="H299" s="457"/>
      <c r="I299" s="457"/>
    </row>
    <row r="300" spans="1:9" s="136" customFormat="1" x14ac:dyDescent="0.2">
      <c r="A300" s="470" t="s">
        <v>218</v>
      </c>
      <c r="B300" s="470"/>
      <c r="C300" s="470"/>
      <c r="D300" s="470"/>
      <c r="E300" s="470"/>
      <c r="F300" s="470"/>
      <c r="G300" s="470"/>
      <c r="H300" s="470"/>
      <c r="I300" s="470"/>
    </row>
    <row r="301" spans="1:9" s="136" customFormat="1" ht="63.75" customHeight="1" x14ac:dyDescent="0.2">
      <c r="A301" s="455"/>
      <c r="B301" s="455"/>
      <c r="C301" s="455"/>
      <c r="D301" s="455"/>
      <c r="E301" s="455"/>
      <c r="F301" s="455"/>
      <c r="G301" s="455"/>
      <c r="H301" s="455"/>
      <c r="I301" s="455"/>
    </row>
    <row r="302" spans="1:9" s="136" customFormat="1" x14ac:dyDescent="0.2">
      <c r="A302" s="169"/>
      <c r="B302" s="150"/>
      <c r="C302" s="150"/>
      <c r="D302" s="150"/>
      <c r="E302" s="150"/>
      <c r="F302" s="150"/>
      <c r="G302" s="150"/>
      <c r="H302" s="150"/>
    </row>
    <row r="303" spans="1:9" s="136" customFormat="1" x14ac:dyDescent="0.2"/>
    <row r="304" spans="1:9" s="136" customFormat="1" x14ac:dyDescent="0.2"/>
    <row r="305" s="136" customFormat="1" x14ac:dyDescent="0.2"/>
    <row r="306" s="136" customFormat="1" x14ac:dyDescent="0.2"/>
    <row r="307" s="136" customFormat="1" x14ac:dyDescent="0.2"/>
    <row r="308" s="136" customFormat="1" x14ac:dyDescent="0.2"/>
    <row r="309" s="136" customFormat="1" x14ac:dyDescent="0.2"/>
    <row r="310" s="136" customFormat="1" x14ac:dyDescent="0.2"/>
    <row r="311" s="136" customFormat="1" x14ac:dyDescent="0.2"/>
    <row r="312" s="136" customFormat="1" x14ac:dyDescent="0.2"/>
    <row r="313" s="136" customFormat="1" x14ac:dyDescent="0.2"/>
    <row r="314" s="136" customFormat="1" x14ac:dyDescent="0.2"/>
    <row r="315" s="136" customFormat="1" x14ac:dyDescent="0.2"/>
    <row r="316" s="136" customFormat="1" x14ac:dyDescent="0.2"/>
    <row r="317" s="136" customFormat="1" x14ac:dyDescent="0.2"/>
    <row r="318" s="136" customFormat="1" x14ac:dyDescent="0.2"/>
    <row r="319" s="136" customFormat="1" x14ac:dyDescent="0.2"/>
    <row r="320" s="136" customFormat="1" x14ac:dyDescent="0.2"/>
    <row r="321" s="136" customFormat="1" x14ac:dyDescent="0.2"/>
    <row r="322" s="136" customFormat="1" x14ac:dyDescent="0.2"/>
    <row r="323" s="136" customFormat="1" x14ac:dyDescent="0.2"/>
    <row r="324" s="136" customFormat="1" x14ac:dyDescent="0.2"/>
    <row r="325" s="136" customFormat="1" x14ac:dyDescent="0.2"/>
    <row r="326" s="136" customFormat="1" x14ac:dyDescent="0.2"/>
    <row r="327" s="136" customFormat="1" x14ac:dyDescent="0.2"/>
    <row r="328" s="136" customFormat="1" x14ac:dyDescent="0.2"/>
    <row r="329" s="136" customFormat="1" x14ac:dyDescent="0.2"/>
    <row r="330" s="136" customFormat="1" x14ac:dyDescent="0.2"/>
    <row r="331" s="136" customFormat="1" x14ac:dyDescent="0.2"/>
    <row r="332" s="136" customFormat="1" x14ac:dyDescent="0.2"/>
    <row r="333" s="136" customFormat="1" x14ac:dyDescent="0.2"/>
    <row r="334" s="136"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66341-8E53-4135-B7F5-D36F6D581375}">
  <dimension ref="A1:C61"/>
  <sheetViews>
    <sheetView topLeftCell="A35" zoomScale="78" workbookViewId="0">
      <selection activeCell="H12" sqref="H12"/>
    </sheetView>
  </sheetViews>
  <sheetFormatPr defaultColWidth="8.7109375" defaultRowHeight="15" x14ac:dyDescent="0.25"/>
  <cols>
    <col min="1" max="1" width="143.28515625" style="306" bestFit="1" customWidth="1"/>
    <col min="2" max="2" width="34.7109375" style="306" customWidth="1"/>
    <col min="3" max="3" width="28.140625" style="306" customWidth="1"/>
    <col min="4" max="4" width="22.5703125" style="306" customWidth="1"/>
    <col min="5" max="16384" width="8.7109375" style="306"/>
  </cols>
  <sheetData>
    <row r="1" spans="1:3" x14ac:dyDescent="0.25">
      <c r="A1" s="417" t="s">
        <v>330</v>
      </c>
      <c r="B1" s="418" t="s">
        <v>331</v>
      </c>
      <c r="C1" s="417" t="s">
        <v>221</v>
      </c>
    </row>
    <row r="2" spans="1:3" x14ac:dyDescent="0.25">
      <c r="A2" s="417" t="s">
        <v>332</v>
      </c>
    </row>
    <row r="3" spans="1:3" x14ac:dyDescent="0.25">
      <c r="A3" s="419"/>
    </row>
    <row r="5" spans="1:3" x14ac:dyDescent="0.25">
      <c r="A5" s="306" t="s">
        <v>333</v>
      </c>
    </row>
    <row r="7" spans="1:3" x14ac:dyDescent="0.25">
      <c r="A7" s="418" t="s">
        <v>334</v>
      </c>
      <c r="B7" s="420"/>
    </row>
    <row r="9" spans="1:3" x14ac:dyDescent="0.25">
      <c r="A9" s="306" t="s">
        <v>335</v>
      </c>
    </row>
    <row r="11" spans="1:3" ht="96" x14ac:dyDescent="0.25">
      <c r="A11" s="375" t="s">
        <v>336</v>
      </c>
      <c r="B11" s="375"/>
    </row>
    <row r="13" spans="1:3" x14ac:dyDescent="0.25">
      <c r="A13" s="421" t="s">
        <v>337</v>
      </c>
    </row>
    <row r="14" spans="1:3" x14ac:dyDescent="0.25">
      <c r="A14" s="422" t="s">
        <v>338</v>
      </c>
      <c r="B14" s="417"/>
    </row>
    <row r="15" spans="1:3" x14ac:dyDescent="0.25">
      <c r="A15" s="422" t="s">
        <v>339</v>
      </c>
      <c r="B15" s="417"/>
    </row>
    <row r="16" spans="1:3" x14ac:dyDescent="0.25">
      <c r="A16" s="421" t="s">
        <v>340</v>
      </c>
      <c r="B16" s="306">
        <f>+B14-B15</f>
        <v>0</v>
      </c>
    </row>
    <row r="17" spans="1:2" x14ac:dyDescent="0.25">
      <c r="A17" s="421"/>
    </row>
    <row r="18" spans="1:2" x14ac:dyDescent="0.25">
      <c r="A18" s="421" t="s">
        <v>341</v>
      </c>
      <c r="B18" s="423" t="e">
        <f>+B16/B15</f>
        <v>#DIV/0!</v>
      </c>
    </row>
    <row r="22" spans="1:2" ht="101.25" x14ac:dyDescent="0.25">
      <c r="A22" s="379" t="s">
        <v>342</v>
      </c>
    </row>
    <row r="24" spans="1:2" x14ac:dyDescent="0.25">
      <c r="A24" s="421" t="s">
        <v>337</v>
      </c>
    </row>
    <row r="25" spans="1:2" x14ac:dyDescent="0.25">
      <c r="A25" s="422" t="s">
        <v>343</v>
      </c>
      <c r="B25" s="417"/>
    </row>
    <row r="26" spans="1:2" x14ac:dyDescent="0.25">
      <c r="A26" s="422" t="s">
        <v>344</v>
      </c>
      <c r="B26" s="417"/>
    </row>
    <row r="27" spans="1:2" x14ac:dyDescent="0.25">
      <c r="A27" s="421" t="s">
        <v>340</v>
      </c>
      <c r="B27" s="306">
        <f>+B25-B26</f>
        <v>0</v>
      </c>
    </row>
    <row r="28" spans="1:2" x14ac:dyDescent="0.25">
      <c r="A28" s="421"/>
    </row>
    <row r="29" spans="1:2" x14ac:dyDescent="0.25">
      <c r="A29" s="421" t="s">
        <v>341</v>
      </c>
      <c r="B29" s="423" t="e">
        <f>+B27/B26</f>
        <v>#DIV/0!</v>
      </c>
    </row>
    <row r="31" spans="1:2" ht="45" x14ac:dyDescent="0.25">
      <c r="A31" s="424" t="s">
        <v>345</v>
      </c>
    </row>
    <row r="33" spans="1:3" x14ac:dyDescent="0.25">
      <c r="A33" s="306" t="s">
        <v>346</v>
      </c>
      <c r="B33" s="425" t="s">
        <v>347</v>
      </c>
    </row>
    <row r="34" spans="1:3" x14ac:dyDescent="0.25">
      <c r="A34" s="426" t="s">
        <v>348</v>
      </c>
      <c r="B34" s="417"/>
    </row>
    <row r="35" spans="1:3" x14ac:dyDescent="0.25">
      <c r="A35" s="426" t="s">
        <v>349</v>
      </c>
      <c r="B35" s="417"/>
    </row>
    <row r="36" spans="1:3" x14ac:dyDescent="0.25">
      <c r="A36" s="426" t="s">
        <v>350</v>
      </c>
      <c r="B36" s="417"/>
    </row>
    <row r="37" spans="1:3" x14ac:dyDescent="0.25">
      <c r="A37" s="426" t="s">
        <v>351</v>
      </c>
      <c r="B37" s="417"/>
    </row>
    <row r="38" spans="1:3" x14ac:dyDescent="0.25">
      <c r="A38" s="426" t="s">
        <v>352</v>
      </c>
      <c r="B38" s="417"/>
    </row>
    <row r="39" spans="1:3" x14ac:dyDescent="0.25">
      <c r="A39" s="427"/>
    </row>
    <row r="40" spans="1:3" x14ac:dyDescent="0.25">
      <c r="A40" s="306" t="s">
        <v>353</v>
      </c>
    </row>
    <row r="42" spans="1:3" ht="30" x14ac:dyDescent="0.25">
      <c r="A42" s="424" t="s">
        <v>354</v>
      </c>
    </row>
    <row r="44" spans="1:3" x14ac:dyDescent="0.25">
      <c r="A44" s="306" t="s">
        <v>353</v>
      </c>
    </row>
    <row r="46" spans="1:3" ht="30" x14ac:dyDescent="0.25">
      <c r="A46" s="428" t="s">
        <v>355</v>
      </c>
    </row>
    <row r="47" spans="1:3" x14ac:dyDescent="0.25">
      <c r="A47" s="306" t="s">
        <v>356</v>
      </c>
      <c r="B47" s="306" t="s">
        <v>357</v>
      </c>
      <c r="C47" s="306" t="s">
        <v>358</v>
      </c>
    </row>
    <row r="49" spans="1:3" x14ac:dyDescent="0.25">
      <c r="A49" s="421" t="s">
        <v>359</v>
      </c>
      <c r="B49" s="429"/>
      <c r="C49" s="429"/>
    </row>
    <row r="50" spans="1:3" x14ac:dyDescent="0.25">
      <c r="A50" s="421" t="s">
        <v>360</v>
      </c>
      <c r="B50" s="429"/>
      <c r="C50" s="429"/>
    </row>
    <row r="51" spans="1:3" x14ac:dyDescent="0.25">
      <c r="B51" s="430" t="e">
        <f>+B49/B50</f>
        <v>#DIV/0!</v>
      </c>
      <c r="C51" s="430" t="e">
        <f>+C49/C50</f>
        <v>#DIV/0!</v>
      </c>
    </row>
    <row r="52" spans="1:3" x14ac:dyDescent="0.25">
      <c r="A52" s="431" t="s">
        <v>361</v>
      </c>
    </row>
    <row r="53" spans="1:3" x14ac:dyDescent="0.25">
      <c r="A53" s="306" t="s">
        <v>362</v>
      </c>
    </row>
    <row r="54" spans="1:3" x14ac:dyDescent="0.25">
      <c r="A54" s="421"/>
    </row>
    <row r="55" spans="1:3" x14ac:dyDescent="0.25">
      <c r="A55" s="421" t="s">
        <v>363</v>
      </c>
      <c r="B55" s="429"/>
      <c r="C55" s="429"/>
    </row>
    <row r="56" spans="1:3" x14ac:dyDescent="0.25">
      <c r="A56" s="421" t="s">
        <v>364</v>
      </c>
      <c r="B56" s="429"/>
      <c r="C56" s="429"/>
    </row>
    <row r="57" spans="1:3" x14ac:dyDescent="0.25">
      <c r="B57" s="430" t="e">
        <f>+B55/B56</f>
        <v>#DIV/0!</v>
      </c>
      <c r="C57" s="430" t="e">
        <f>+C55/C56</f>
        <v>#DIV/0!</v>
      </c>
    </row>
    <row r="60" spans="1:3" x14ac:dyDescent="0.25">
      <c r="A60" s="432" t="s">
        <v>365</v>
      </c>
    </row>
    <row r="61" spans="1:3" ht="75" x14ac:dyDescent="0.25">
      <c r="A61" s="433" t="s">
        <v>366</v>
      </c>
    </row>
  </sheetData>
  <conditionalFormatting sqref="B18">
    <cfRule type="cellIs" dxfId="3" priority="4" operator="lessThan">
      <formula>-0.5</formula>
    </cfRule>
  </conditionalFormatting>
  <conditionalFormatting sqref="B29">
    <cfRule type="cellIs" dxfId="2" priority="3" operator="lessThan">
      <formula>-0.5</formula>
    </cfRule>
  </conditionalFormatting>
  <conditionalFormatting sqref="B51:C51">
    <cfRule type="cellIs" dxfId="1" priority="2" operator="greaterThan">
      <formula>7.5</formula>
    </cfRule>
  </conditionalFormatting>
  <conditionalFormatting sqref="B57:C57">
    <cfRule type="cellIs" dxfId="0" priority="1" operator="lessThan">
      <formula>1</formula>
    </cfRule>
  </conditionalFormatting>
  <hyperlinks>
    <hyperlink ref="A34" r:id="rId1" tooltip="Fallimento (ordinamento giuridico italiano)" display="https://it.wikipedia.org/wiki/Fallimento_(ordinamento_giuridico_italiano)" xr:uid="{82D3AB76-5CAD-4AFD-A06A-3F3D59ECAB72}"/>
    <hyperlink ref="A35" r:id="rId2" tooltip="Concordato preventivo" display="https://it.wikipedia.org/wiki/Concordato_preventivo" xr:uid="{4D18AB0F-190A-479A-B96C-51AA91A39ECD}"/>
    <hyperlink ref="A36" r:id="rId3" tooltip="Liquidazione coatta amministrativa" display="https://it.wikipedia.org/wiki/Liquidazione_coatta_amministrativa" xr:uid="{93C2EC17-8C8E-42BC-AF95-4EA438B0A3C9}"/>
    <hyperlink ref="A37" r:id="rId4" tooltip="Amministrazione straordinaria" display="https://it.wikipedia.org/wiki/Amministrazione_straordinaria" xr:uid="{0E502F15-CF90-46CE-AB1E-B11B0EAABF4B}"/>
    <hyperlink ref="A38" r:id="rId5" tooltip="Amministrazione straordinaria speciale" display="https://it.wikipedia.org/wiki/Amministrazione_straordinaria_speciale" xr:uid="{9F964424-3A23-4131-8930-E67564DAB8F8}"/>
  </hyperlinks>
  <pageMargins left="0.7" right="0.7" top="0.75" bottom="0.75" header="0.3" footer="0.3"/>
  <legacyDrawing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C8BAE-AAD2-4EB0-A35D-5102C8B902A9}">
  <dimension ref="A1:D18"/>
  <sheetViews>
    <sheetView workbookViewId="0">
      <selection activeCell="A18" sqref="A18:B18"/>
    </sheetView>
  </sheetViews>
  <sheetFormatPr defaultColWidth="9.140625" defaultRowHeight="15" x14ac:dyDescent="0.25"/>
  <cols>
    <col min="1" max="1" width="66.85546875" style="306" customWidth="1"/>
    <col min="2" max="2" width="70.5703125" style="306" customWidth="1"/>
    <col min="3" max="16384" width="9.140625" style="306"/>
  </cols>
  <sheetData>
    <row r="1" spans="1:4" s="434" customFormat="1" ht="215.25" customHeight="1" x14ac:dyDescent="0.2">
      <c r="A1" s="896" t="s">
        <v>367</v>
      </c>
      <c r="B1" s="896"/>
    </row>
    <row r="2" spans="1:4" s="434" customFormat="1" ht="51.2" customHeight="1" x14ac:dyDescent="0.2">
      <c r="A2" s="435" t="s">
        <v>368</v>
      </c>
      <c r="B2" s="436" t="s">
        <v>369</v>
      </c>
    </row>
    <row r="3" spans="1:4" s="434" customFormat="1" ht="51.6" customHeight="1" x14ac:dyDescent="0.2">
      <c r="A3" s="437" t="s">
        <v>370</v>
      </c>
      <c r="B3" s="438" t="s">
        <v>371</v>
      </c>
    </row>
    <row r="4" spans="1:4" s="434" customFormat="1" ht="51.6" customHeight="1" x14ac:dyDescent="0.2">
      <c r="A4" s="437" t="s">
        <v>372</v>
      </c>
      <c r="B4" s="438" t="s">
        <v>373</v>
      </c>
    </row>
    <row r="5" spans="1:4" s="434" customFormat="1" ht="57.75" customHeight="1" x14ac:dyDescent="0.2">
      <c r="A5" s="439" t="s">
        <v>374</v>
      </c>
      <c r="B5" s="440" t="s">
        <v>375</v>
      </c>
    </row>
    <row r="6" spans="1:4" s="434" customFormat="1" ht="65.25" customHeight="1" x14ac:dyDescent="0.2">
      <c r="A6" s="896" t="s">
        <v>376</v>
      </c>
      <c r="B6" s="896"/>
    </row>
    <row r="7" spans="1:4" s="434" customFormat="1" ht="90.95" customHeight="1" x14ac:dyDescent="0.2">
      <c r="A7" s="435" t="s">
        <v>377</v>
      </c>
      <c r="B7" s="436" t="s">
        <v>378</v>
      </c>
    </row>
    <row r="8" spans="1:4" s="434" customFormat="1" ht="129.75" customHeight="1" x14ac:dyDescent="0.2">
      <c r="A8" s="441" t="s">
        <v>379</v>
      </c>
      <c r="B8" s="442" t="s">
        <v>380</v>
      </c>
    </row>
    <row r="9" spans="1:4" s="434" customFormat="1" ht="104.25" customHeight="1" x14ac:dyDescent="0.2">
      <c r="A9" s="443" t="s">
        <v>381</v>
      </c>
      <c r="B9" s="444" t="s">
        <v>382</v>
      </c>
      <c r="D9" s="445"/>
    </row>
    <row r="10" spans="1:4" s="434" customFormat="1" ht="166.5" customHeight="1" x14ac:dyDescent="0.2">
      <c r="A10" s="896" t="s">
        <v>383</v>
      </c>
      <c r="B10" s="896"/>
    </row>
    <row r="11" spans="1:4" s="434" customFormat="1" ht="31.7" customHeight="1" x14ac:dyDescent="0.2">
      <c r="A11" s="897" t="s">
        <v>384</v>
      </c>
      <c r="B11" s="898"/>
    </row>
    <row r="12" spans="1:4" s="434" customFormat="1" ht="255" customHeight="1" x14ac:dyDescent="0.2">
      <c r="A12" s="446" t="s">
        <v>385</v>
      </c>
      <c r="B12" s="447" t="s">
        <v>386</v>
      </c>
    </row>
    <row r="13" spans="1:4" s="434" customFormat="1" ht="221.25" customHeight="1" x14ac:dyDescent="0.2">
      <c r="A13" s="446" t="s">
        <v>387</v>
      </c>
      <c r="B13" s="447" t="s">
        <v>388</v>
      </c>
    </row>
    <row r="14" spans="1:4" s="434" customFormat="1" ht="234" customHeight="1" x14ac:dyDescent="0.2">
      <c r="A14" s="446" t="s">
        <v>389</v>
      </c>
      <c r="B14" s="447" t="s">
        <v>390</v>
      </c>
    </row>
    <row r="15" spans="1:4" s="434" customFormat="1" ht="246" customHeight="1" x14ac:dyDescent="0.2">
      <c r="A15" s="446" t="s">
        <v>391</v>
      </c>
      <c r="B15" s="447" t="s">
        <v>392</v>
      </c>
    </row>
    <row r="16" spans="1:4" s="434" customFormat="1" x14ac:dyDescent="0.2"/>
    <row r="17" spans="1:2" s="434" customFormat="1" ht="75.75" customHeight="1" x14ac:dyDescent="0.2">
      <c r="A17" s="899" t="s">
        <v>393</v>
      </c>
      <c r="B17" s="895"/>
    </row>
    <row r="18" spans="1:2" s="434" customFormat="1" ht="90" customHeight="1" x14ac:dyDescent="0.2">
      <c r="A18" s="895" t="s">
        <v>394</v>
      </c>
      <c r="B18" s="895"/>
    </row>
  </sheetData>
  <mergeCells count="6">
    <mergeCell ref="A18:B18"/>
    <mergeCell ref="A1:B1"/>
    <mergeCell ref="A6:B6"/>
    <mergeCell ref="A10:B10"/>
    <mergeCell ref="A11:B11"/>
    <mergeCell ref="A17:B1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3" zoomScale="70" zoomScaleNormal="70" workbookViewId="0">
      <selection activeCell="O486" sqref="O486"/>
    </sheetView>
  </sheetViews>
  <sheetFormatPr defaultColWidth="9.140625" defaultRowHeight="12.75" x14ac:dyDescent="0.2"/>
  <cols>
    <col min="1" max="1" width="21.140625" style="32" customWidth="1"/>
    <col min="2" max="2" width="15.140625" style="32" customWidth="1"/>
    <col min="3" max="3" width="14.5703125" style="32" customWidth="1"/>
    <col min="4" max="4" width="15.85546875" style="32" customWidth="1"/>
    <col min="5" max="5" width="11.7109375" style="32" customWidth="1"/>
    <col min="6" max="6" width="10.7109375" style="32" customWidth="1"/>
    <col min="7" max="7" width="12" style="32" customWidth="1"/>
    <col min="8" max="8" width="10.28515625" style="32" customWidth="1"/>
    <col min="9" max="9" width="23.7109375" style="32" customWidth="1"/>
    <col min="10" max="22" width="9.140625" style="34"/>
    <col min="23" max="16384" width="9.140625" style="32"/>
  </cols>
  <sheetData>
    <row r="1" spans="1:9" x14ac:dyDescent="0.2">
      <c r="A1" s="34"/>
      <c r="B1" s="34"/>
      <c r="C1" s="34"/>
      <c r="D1" s="34"/>
      <c r="E1" s="34"/>
      <c r="F1" s="34"/>
      <c r="G1" s="34"/>
      <c r="H1" s="34"/>
      <c r="I1" s="34"/>
    </row>
    <row r="2" spans="1:9" x14ac:dyDescent="0.2">
      <c r="B2" s="34"/>
      <c r="C2" s="34"/>
      <c r="D2" s="34"/>
      <c r="E2" s="34"/>
      <c r="F2" s="34"/>
      <c r="G2" s="34"/>
      <c r="H2" s="34"/>
      <c r="I2" s="34"/>
    </row>
    <row r="3" spans="1:9" ht="25.5" customHeight="1" x14ac:dyDescent="0.2">
      <c r="A3" s="34"/>
      <c r="B3" s="34"/>
      <c r="C3" s="34"/>
      <c r="D3" s="34"/>
      <c r="E3" s="34"/>
      <c r="F3" s="34"/>
      <c r="G3" s="34"/>
      <c r="H3" s="34"/>
      <c r="I3" s="34"/>
    </row>
    <row r="4" spans="1:9" ht="18" customHeight="1" x14ac:dyDescent="0.2">
      <c r="A4" s="34"/>
      <c r="B4" s="34"/>
      <c r="C4" s="34"/>
      <c r="D4" s="34"/>
      <c r="E4" s="34"/>
      <c r="F4" s="34"/>
      <c r="G4" s="34"/>
      <c r="H4" s="34"/>
      <c r="I4" s="34"/>
    </row>
    <row r="5" spans="1:9" x14ac:dyDescent="0.2">
      <c r="A5" s="34"/>
      <c r="B5" s="34"/>
      <c r="C5" s="34"/>
      <c r="D5" s="34"/>
      <c r="E5" s="34"/>
      <c r="F5" s="34"/>
      <c r="G5" s="34"/>
      <c r="H5" s="34"/>
      <c r="I5" s="34"/>
    </row>
    <row r="6" spans="1:9" x14ac:dyDescent="0.2">
      <c r="A6" s="34"/>
      <c r="B6" s="34"/>
      <c r="C6" s="34"/>
      <c r="D6" s="34"/>
      <c r="E6" s="34"/>
      <c r="F6" s="34"/>
      <c r="G6" s="34"/>
      <c r="H6" s="34"/>
      <c r="I6" s="34"/>
    </row>
    <row r="7" spans="1:9" x14ac:dyDescent="0.2">
      <c r="A7" s="34"/>
      <c r="B7" s="34"/>
      <c r="C7" s="34"/>
      <c r="D7" s="34"/>
      <c r="E7" s="34"/>
      <c r="F7" s="34"/>
      <c r="G7" s="34"/>
      <c r="H7" s="34"/>
      <c r="I7" s="34"/>
    </row>
    <row r="8" spans="1:9" x14ac:dyDescent="0.2">
      <c r="A8" s="34"/>
      <c r="B8" s="34"/>
      <c r="C8" s="34"/>
      <c r="D8" s="34"/>
      <c r="E8" s="34"/>
      <c r="F8" s="34"/>
      <c r="G8" s="34"/>
      <c r="H8" s="34"/>
      <c r="I8" s="34"/>
    </row>
    <row r="9" spans="1:9" x14ac:dyDescent="0.2">
      <c r="A9" s="34"/>
      <c r="B9" s="34"/>
      <c r="C9" s="34"/>
      <c r="D9" s="34"/>
      <c r="E9" s="34"/>
      <c r="F9" s="34"/>
      <c r="G9" s="34"/>
      <c r="H9" s="34"/>
      <c r="I9" s="34"/>
    </row>
    <row r="10" spans="1:9" x14ac:dyDescent="0.2">
      <c r="A10" s="34"/>
      <c r="B10" s="34"/>
      <c r="C10" s="34"/>
      <c r="D10" s="34"/>
      <c r="E10" s="34"/>
      <c r="F10" s="34"/>
      <c r="G10" s="34"/>
      <c r="H10" s="34"/>
      <c r="I10" s="34"/>
    </row>
    <row r="11" spans="1:9" x14ac:dyDescent="0.2">
      <c r="A11" s="34"/>
      <c r="B11" s="34"/>
      <c r="C11" s="34"/>
      <c r="D11" s="34"/>
      <c r="E11" s="34"/>
      <c r="F11" s="34"/>
      <c r="G11" s="34"/>
      <c r="H11" s="34"/>
      <c r="I11" s="34"/>
    </row>
    <row r="12" spans="1:9" ht="36" customHeight="1" x14ac:dyDescent="0.2">
      <c r="A12" s="615" t="s">
        <v>124</v>
      </c>
      <c r="B12" s="615"/>
      <c r="C12" s="615"/>
      <c r="D12" s="615"/>
      <c r="E12" s="615"/>
      <c r="F12" s="615"/>
      <c r="G12" s="615"/>
      <c r="H12" s="615"/>
      <c r="I12" s="615"/>
    </row>
    <row r="13" spans="1:9" x14ac:dyDescent="0.2">
      <c r="A13" s="34"/>
      <c r="B13" s="34"/>
      <c r="C13" s="34"/>
      <c r="D13" s="34"/>
      <c r="E13" s="34"/>
      <c r="F13" s="34"/>
      <c r="G13" s="34"/>
      <c r="H13" s="34"/>
      <c r="I13" s="34"/>
    </row>
    <row r="14" spans="1:9" x14ac:dyDescent="0.2">
      <c r="A14" s="34"/>
      <c r="B14" s="34"/>
      <c r="C14" s="34"/>
      <c r="D14" s="34"/>
      <c r="E14" s="34"/>
      <c r="F14" s="34"/>
      <c r="G14" s="34"/>
      <c r="H14" s="34"/>
      <c r="I14" s="34"/>
    </row>
    <row r="15" spans="1:9" x14ac:dyDescent="0.2">
      <c r="A15" s="34"/>
      <c r="B15" s="700"/>
      <c r="C15" s="700"/>
      <c r="D15" s="700"/>
      <c r="E15" s="700"/>
      <c r="F15" s="700"/>
      <c r="G15" s="700"/>
      <c r="H15" s="700"/>
      <c r="I15" s="700"/>
    </row>
    <row r="16" spans="1:9" ht="106.5" customHeight="1" x14ac:dyDescent="0.2">
      <c r="A16" s="738"/>
      <c r="B16" s="738"/>
      <c r="C16" s="738"/>
      <c r="D16" s="738"/>
      <c r="E16" s="738"/>
      <c r="F16" s="738"/>
      <c r="G16" s="738"/>
      <c r="H16" s="738"/>
      <c r="I16" s="738"/>
    </row>
    <row r="17" spans="1:9" x14ac:dyDescent="0.2">
      <c r="A17" s="34"/>
      <c r="B17" s="34"/>
      <c r="C17" s="34"/>
      <c r="D17" s="34"/>
      <c r="E17" s="34"/>
      <c r="F17" s="34"/>
      <c r="G17" s="34"/>
      <c r="H17" s="34"/>
      <c r="I17" s="34"/>
    </row>
    <row r="18" spans="1:9" x14ac:dyDescent="0.2">
      <c r="A18" s="34"/>
      <c r="B18" s="34"/>
      <c r="C18" s="34"/>
      <c r="D18" s="34"/>
      <c r="E18" s="34"/>
      <c r="F18" s="34"/>
      <c r="G18" s="34"/>
      <c r="H18" s="34"/>
      <c r="I18" s="34"/>
    </row>
    <row r="19" spans="1:9" ht="23.25" customHeight="1" x14ac:dyDescent="0.2">
      <c r="A19" s="615" t="s">
        <v>195</v>
      </c>
      <c r="B19" s="615"/>
      <c r="C19" s="615"/>
      <c r="D19" s="615"/>
      <c r="E19" s="615"/>
      <c r="F19" s="615"/>
      <c r="G19" s="615"/>
      <c r="H19" s="615"/>
      <c r="I19" s="615"/>
    </row>
    <row r="20" spans="1:9" ht="40.5" customHeight="1" x14ac:dyDescent="0.2">
      <c r="A20" s="615"/>
      <c r="B20" s="615"/>
      <c r="C20" s="615"/>
      <c r="D20" s="615"/>
      <c r="E20" s="615"/>
      <c r="F20" s="615"/>
      <c r="G20" s="615"/>
      <c r="H20" s="615"/>
      <c r="I20" s="615"/>
    </row>
    <row r="21" spans="1:9" ht="38.25" customHeight="1" x14ac:dyDescent="0.2">
      <c r="B21" s="137"/>
      <c r="C21" s="137"/>
      <c r="D21" s="137"/>
      <c r="E21" s="137"/>
      <c r="F21" s="137"/>
      <c r="G21" s="137"/>
      <c r="H21" s="137"/>
      <c r="I21" s="137"/>
    </row>
    <row r="22" spans="1:9" x14ac:dyDescent="0.2">
      <c r="A22" s="34"/>
      <c r="B22" s="34"/>
      <c r="C22" s="34"/>
      <c r="D22" s="34"/>
      <c r="E22" s="34"/>
      <c r="F22" s="34"/>
      <c r="G22" s="34"/>
      <c r="H22" s="34"/>
      <c r="I22" s="34"/>
    </row>
    <row r="23" spans="1:9" ht="41.25" customHeight="1" x14ac:dyDescent="0.2">
      <c r="A23" s="615" t="s">
        <v>161</v>
      </c>
      <c r="B23" s="615"/>
      <c r="C23" s="615"/>
      <c r="D23" s="615"/>
      <c r="E23" s="615"/>
      <c r="F23" s="615"/>
      <c r="G23" s="615"/>
      <c r="H23" s="615"/>
      <c r="I23" s="615"/>
    </row>
    <row r="24" spans="1:9" ht="26.25" customHeight="1" x14ac:dyDescent="0.2">
      <c r="A24" s="615" t="s">
        <v>162</v>
      </c>
      <c r="B24" s="615"/>
      <c r="C24" s="615"/>
      <c r="D24" s="615"/>
      <c r="E24" s="615"/>
      <c r="F24" s="615"/>
      <c r="G24" s="615"/>
      <c r="H24" s="615"/>
      <c r="I24" s="615"/>
    </row>
    <row r="25" spans="1:9" ht="12.75" customHeight="1" x14ac:dyDescent="0.2">
      <c r="A25" s="34"/>
      <c r="B25" s="34"/>
      <c r="C25" s="34"/>
      <c r="D25" s="34"/>
      <c r="E25" s="34"/>
      <c r="F25" s="34"/>
      <c r="G25" s="34"/>
      <c r="H25" s="34"/>
      <c r="I25" s="34"/>
    </row>
    <row r="26" spans="1:9" ht="32.450000000000003" customHeight="1" x14ac:dyDescent="0.2">
      <c r="A26" s="615" t="s">
        <v>163</v>
      </c>
      <c r="B26" s="615"/>
      <c r="C26" s="615"/>
      <c r="D26" s="615"/>
      <c r="E26" s="615"/>
      <c r="F26" s="615"/>
      <c r="G26" s="615"/>
      <c r="H26" s="615"/>
      <c r="I26" s="615"/>
    </row>
    <row r="27" spans="1:9" ht="12.75" customHeight="1" x14ac:dyDescent="0.2">
      <c r="A27" s="34"/>
      <c r="B27" s="34"/>
      <c r="C27" s="34"/>
      <c r="D27" s="34"/>
      <c r="E27" s="34"/>
      <c r="F27" s="34"/>
      <c r="G27" s="34"/>
      <c r="H27" s="34"/>
      <c r="I27" s="34"/>
    </row>
    <row r="28" spans="1:9" ht="12.75" customHeight="1" x14ac:dyDescent="0.2">
      <c r="A28" s="34"/>
      <c r="B28" s="34"/>
      <c r="C28" s="34"/>
      <c r="D28" s="34"/>
      <c r="E28" s="34"/>
      <c r="F28" s="34"/>
      <c r="G28" s="34"/>
      <c r="H28" s="34"/>
      <c r="I28" s="34"/>
    </row>
    <row r="29" spans="1:9" ht="12.75" customHeight="1" x14ac:dyDescent="0.2">
      <c r="A29" s="34"/>
      <c r="B29" s="34"/>
      <c r="C29" s="34"/>
      <c r="D29" s="34"/>
      <c r="E29" s="34"/>
      <c r="F29" s="34"/>
      <c r="G29" s="34"/>
      <c r="H29" s="34"/>
      <c r="I29" s="34"/>
    </row>
    <row r="30" spans="1:9" ht="12.75" customHeight="1" x14ac:dyDescent="0.2">
      <c r="A30" s="34"/>
      <c r="B30" s="34"/>
      <c r="C30" s="34"/>
      <c r="D30" s="34"/>
      <c r="E30" s="34"/>
      <c r="F30" s="34"/>
      <c r="G30" s="34"/>
      <c r="H30" s="34"/>
      <c r="I30" s="34"/>
    </row>
    <row r="31" spans="1:9" x14ac:dyDescent="0.2">
      <c r="A31" s="34"/>
      <c r="B31" s="34"/>
      <c r="C31" s="34"/>
      <c r="D31" s="34"/>
      <c r="E31" s="34"/>
      <c r="F31" s="34"/>
      <c r="G31" s="34"/>
      <c r="H31" s="34"/>
      <c r="I31" s="34"/>
    </row>
    <row r="32" spans="1:9" x14ac:dyDescent="0.2">
      <c r="A32" s="34"/>
      <c r="B32" s="34"/>
      <c r="C32" s="34"/>
      <c r="D32" s="34"/>
      <c r="E32" s="34"/>
      <c r="F32" s="34"/>
      <c r="G32" s="34"/>
      <c r="H32" s="34"/>
      <c r="I32" s="34"/>
    </row>
    <row r="33" spans="1:9" ht="12.75" customHeight="1" x14ac:dyDescent="0.2">
      <c r="A33" s="34"/>
      <c r="B33" s="34"/>
      <c r="C33" s="34"/>
      <c r="D33" s="34"/>
      <c r="E33" s="34"/>
      <c r="F33" s="34"/>
      <c r="G33" s="34"/>
      <c r="H33" s="34"/>
      <c r="I33" s="34"/>
    </row>
    <row r="34" spans="1:9" x14ac:dyDescent="0.2">
      <c r="A34" s="34"/>
      <c r="B34" s="34"/>
      <c r="C34" s="34"/>
      <c r="D34" s="34"/>
      <c r="E34" s="34"/>
      <c r="F34" s="34"/>
      <c r="G34" s="34"/>
      <c r="H34" s="34"/>
      <c r="I34" s="34"/>
    </row>
    <row r="35" spans="1:9" x14ac:dyDescent="0.2">
      <c r="A35" s="34"/>
      <c r="B35" s="34"/>
      <c r="C35" s="34"/>
      <c r="D35" s="34"/>
      <c r="E35" s="34"/>
      <c r="F35" s="34"/>
      <c r="G35" s="34"/>
      <c r="H35" s="34"/>
      <c r="I35" s="34"/>
    </row>
    <row r="36" spans="1:9" x14ac:dyDescent="0.2">
      <c r="A36" s="34"/>
      <c r="B36" s="34"/>
      <c r="C36" s="34"/>
      <c r="D36" s="34"/>
      <c r="E36" s="34"/>
      <c r="F36" s="34"/>
      <c r="G36" s="34"/>
      <c r="H36" s="34"/>
      <c r="I36" s="34"/>
    </row>
    <row r="37" spans="1:9" x14ac:dyDescent="0.2">
      <c r="A37" s="34"/>
      <c r="B37" s="34"/>
      <c r="C37" s="34"/>
      <c r="D37" s="34"/>
      <c r="E37" s="34"/>
      <c r="F37" s="34"/>
      <c r="G37" s="34"/>
      <c r="H37" s="34"/>
      <c r="I37" s="34"/>
    </row>
    <row r="38" spans="1:9" ht="12.75" customHeight="1" x14ac:dyDescent="0.2">
      <c r="A38" s="34"/>
      <c r="B38" s="34"/>
      <c r="C38" s="34"/>
      <c r="D38" s="34"/>
      <c r="E38" s="34"/>
      <c r="F38" s="34"/>
      <c r="G38" s="34"/>
      <c r="H38" s="34"/>
      <c r="I38" s="34"/>
    </row>
    <row r="39" spans="1:9" ht="12.75" customHeight="1" x14ac:dyDescent="0.2">
      <c r="A39" s="34"/>
      <c r="B39" s="34"/>
      <c r="C39" s="34"/>
      <c r="D39" s="34"/>
      <c r="E39" s="34"/>
      <c r="F39" s="34"/>
      <c r="G39" s="34"/>
      <c r="H39" s="34"/>
      <c r="I39" s="34"/>
    </row>
    <row r="40" spans="1:9" ht="12.75" customHeight="1" x14ac:dyDescent="0.2">
      <c r="A40" s="34"/>
      <c r="B40" s="34"/>
      <c r="C40" s="34"/>
      <c r="D40" s="34"/>
      <c r="E40" s="34"/>
      <c r="F40" s="34"/>
      <c r="G40" s="34"/>
      <c r="H40" s="34"/>
      <c r="I40" s="34"/>
    </row>
    <row r="41" spans="1:9" ht="12.75" customHeight="1" x14ac:dyDescent="0.2">
      <c r="A41" s="34"/>
      <c r="B41" s="34"/>
      <c r="C41" s="34"/>
      <c r="D41" s="34"/>
      <c r="E41" s="34"/>
      <c r="F41" s="34"/>
      <c r="G41" s="34"/>
      <c r="H41" s="34"/>
      <c r="I41" s="34"/>
    </row>
    <row r="42" spans="1:9" ht="12.75" customHeight="1" x14ac:dyDescent="0.2">
      <c r="A42" s="34"/>
      <c r="B42" s="34"/>
      <c r="C42" s="34"/>
      <c r="D42" s="34"/>
      <c r="E42" s="34"/>
      <c r="F42" s="34"/>
      <c r="G42" s="34"/>
      <c r="H42" s="34"/>
      <c r="I42" s="34"/>
    </row>
    <row r="43" spans="1:9" ht="12.75" customHeight="1" x14ac:dyDescent="0.2">
      <c r="A43" s="34"/>
      <c r="B43" s="34"/>
      <c r="C43" s="34"/>
      <c r="D43" s="34"/>
      <c r="E43" s="34"/>
      <c r="F43" s="34"/>
      <c r="G43" s="34"/>
      <c r="H43" s="34"/>
      <c r="I43" s="34"/>
    </row>
    <row r="44" spans="1:9" ht="12.75" customHeight="1" x14ac:dyDescent="0.2">
      <c r="A44" s="34"/>
      <c r="B44" s="34"/>
      <c r="C44" s="34"/>
      <c r="D44" s="34"/>
      <c r="E44" s="34"/>
      <c r="F44" s="34"/>
      <c r="G44" s="34"/>
      <c r="H44" s="34"/>
      <c r="I44" s="34"/>
    </row>
    <row r="45" spans="1:9" ht="12.75" customHeight="1" x14ac:dyDescent="0.2">
      <c r="A45" s="34"/>
      <c r="B45" s="34"/>
      <c r="C45" s="34"/>
      <c r="D45" s="34"/>
      <c r="E45" s="34"/>
      <c r="F45" s="34"/>
      <c r="G45" s="34"/>
      <c r="H45" s="34"/>
      <c r="I45" s="34"/>
    </row>
    <row r="46" spans="1:9" ht="35.25" customHeight="1" x14ac:dyDescent="0.2">
      <c r="A46" s="616" t="s">
        <v>128</v>
      </c>
      <c r="B46" s="616"/>
      <c r="C46" s="616"/>
      <c r="D46" s="616"/>
      <c r="E46" s="616"/>
      <c r="F46" s="616"/>
      <c r="G46" s="616"/>
      <c r="H46" s="616"/>
      <c r="I46" s="616"/>
    </row>
    <row r="47" spans="1:9" ht="12.75" customHeight="1" x14ac:dyDescent="0.2">
      <c r="A47" s="34"/>
      <c r="B47" s="34"/>
      <c r="C47" s="34"/>
      <c r="D47" s="34"/>
      <c r="E47" s="34"/>
      <c r="F47" s="34"/>
      <c r="G47" s="34"/>
      <c r="H47" s="34"/>
      <c r="I47" s="34"/>
    </row>
    <row r="48" spans="1:9" ht="12.75" customHeight="1" x14ac:dyDescent="0.2">
      <c r="A48" s="34"/>
      <c r="B48" s="34"/>
      <c r="C48" s="34"/>
      <c r="D48" s="34"/>
      <c r="E48" s="34"/>
      <c r="F48" s="34"/>
      <c r="G48" s="34"/>
      <c r="H48" s="34"/>
      <c r="I48" s="34"/>
    </row>
    <row r="49" spans="1:9" ht="12.75" customHeight="1" x14ac:dyDescent="0.2">
      <c r="A49" s="571" t="str">
        <f>+_Toc465410265</f>
        <v>1 DATI RIEPILOGATIVI DELL'INTERVENTO</v>
      </c>
      <c r="B49" s="571"/>
      <c r="C49" s="571"/>
      <c r="D49" s="571"/>
      <c r="E49" s="571"/>
      <c r="F49" s="571"/>
      <c r="G49" s="571"/>
      <c r="H49" s="571"/>
      <c r="I49" s="571"/>
    </row>
    <row r="50" spans="1:9" ht="12.75" customHeight="1" x14ac:dyDescent="0.2">
      <c r="A50" s="34"/>
      <c r="B50" s="34"/>
      <c r="C50" s="34"/>
      <c r="D50" s="34"/>
      <c r="E50" s="34"/>
      <c r="F50" s="34"/>
      <c r="G50" s="34"/>
      <c r="H50" s="34"/>
      <c r="I50" s="34"/>
    </row>
    <row r="51" spans="1:9" ht="12.75" customHeight="1" x14ac:dyDescent="0.2">
      <c r="A51" s="34"/>
      <c r="B51" s="34"/>
      <c r="C51" s="34"/>
      <c r="D51" s="34"/>
      <c r="E51" s="34"/>
      <c r="F51" s="34"/>
      <c r="G51" s="34"/>
      <c r="H51" s="34"/>
      <c r="I51" s="34"/>
    </row>
    <row r="52" spans="1:9" ht="12.75" customHeight="1" x14ac:dyDescent="0.2">
      <c r="A52" s="571" t="str">
        <f>+A116</f>
        <v>2 IMPORTO DELL'OPERAZIONE/PROGETTO</v>
      </c>
      <c r="B52" s="571"/>
      <c r="C52" s="571"/>
      <c r="D52" s="571"/>
      <c r="E52" s="571"/>
      <c r="F52" s="571"/>
      <c r="G52" s="571"/>
      <c r="H52" s="571"/>
      <c r="I52" s="571"/>
    </row>
    <row r="53" spans="1:9" ht="12.75" customHeight="1" x14ac:dyDescent="0.2">
      <c r="A53" s="34"/>
      <c r="B53" s="34"/>
      <c r="C53" s="34"/>
      <c r="D53" s="34"/>
      <c r="E53" s="34"/>
      <c r="F53" s="34"/>
      <c r="G53" s="34"/>
      <c r="H53" s="34"/>
      <c r="I53" s="34"/>
    </row>
    <row r="54" spans="1:9" ht="12.75" customHeight="1" x14ac:dyDescent="0.2">
      <c r="A54" s="34"/>
      <c r="B54" s="34"/>
      <c r="C54" s="34"/>
      <c r="D54" s="34"/>
      <c r="E54" s="34"/>
      <c r="F54" s="34"/>
      <c r="G54" s="34"/>
      <c r="H54" s="34"/>
      <c r="I54" s="34"/>
    </row>
    <row r="55" spans="1:9" ht="12.75" customHeight="1" x14ac:dyDescent="0.2">
      <c r="A55" s="571" t="str">
        <f>+A125</f>
        <v>3 SINTESI DATI FINANZIARI</v>
      </c>
      <c r="B55" s="571"/>
      <c r="C55" s="571"/>
      <c r="D55" s="571"/>
      <c r="E55" s="571"/>
      <c r="F55" s="571"/>
      <c r="G55" s="571"/>
      <c r="H55" s="571"/>
      <c r="I55" s="571"/>
    </row>
    <row r="56" spans="1:9" ht="12.75" customHeight="1" x14ac:dyDescent="0.2">
      <c r="A56" s="34"/>
      <c r="B56" s="34"/>
      <c r="C56" s="34"/>
      <c r="D56" s="34"/>
      <c r="E56" s="34"/>
      <c r="F56" s="34"/>
      <c r="G56" s="34"/>
      <c r="H56" s="34"/>
      <c r="I56" s="34"/>
    </row>
    <row r="57" spans="1:9" ht="12.75" customHeight="1" x14ac:dyDescent="0.2">
      <c r="A57" s="34"/>
      <c r="B57" s="34"/>
      <c r="C57" s="34"/>
      <c r="D57" s="34"/>
      <c r="E57" s="34"/>
      <c r="F57" s="34"/>
      <c r="G57" s="34"/>
      <c r="H57" s="34"/>
      <c r="I57" s="34"/>
    </row>
    <row r="58" spans="1:9" ht="12.75" customHeight="1" x14ac:dyDescent="0.2">
      <c r="A58" s="571" t="str">
        <f>+A138</f>
        <v>4 SINTESI DEL PROGETTO</v>
      </c>
      <c r="B58" s="571"/>
      <c r="C58" s="571"/>
      <c r="D58" s="571"/>
      <c r="E58" s="571"/>
      <c r="F58" s="571"/>
      <c r="G58" s="571"/>
      <c r="H58" s="571"/>
      <c r="I58" s="571"/>
    </row>
    <row r="59" spans="1:9" ht="12.75" customHeight="1" x14ac:dyDescent="0.2">
      <c r="A59" s="34"/>
      <c r="B59" s="34"/>
      <c r="C59" s="34"/>
      <c r="D59" s="34"/>
      <c r="E59" s="34"/>
      <c r="F59" s="34"/>
      <c r="G59" s="34"/>
      <c r="H59" s="34"/>
      <c r="I59" s="34"/>
    </row>
    <row r="60" spans="1:9" ht="12.75" customHeight="1" x14ac:dyDescent="0.2">
      <c r="A60" s="34"/>
      <c r="B60" s="34"/>
      <c r="C60" s="34"/>
      <c r="D60" s="34"/>
      <c r="E60" s="34"/>
      <c r="F60" s="34"/>
      <c r="G60" s="34"/>
      <c r="H60" s="34"/>
      <c r="I60" s="34"/>
    </row>
    <row r="61" spans="1:9" ht="12.75" customHeight="1" x14ac:dyDescent="0.2">
      <c r="A61" s="571" t="str">
        <f>+A143</f>
        <v>5 ESITI DEI CONTROLLI DI PRIMO LIVELLO</v>
      </c>
      <c r="B61" s="571"/>
      <c r="C61" s="571"/>
      <c r="D61" s="571"/>
      <c r="E61" s="571"/>
      <c r="F61" s="571"/>
      <c r="G61" s="571"/>
      <c r="H61" s="571"/>
      <c r="I61" s="571"/>
    </row>
    <row r="62" spans="1:9" ht="12.75" customHeight="1" x14ac:dyDescent="0.2">
      <c r="A62" s="34"/>
      <c r="B62" s="34"/>
      <c r="C62" s="34"/>
      <c r="D62" s="34"/>
      <c r="E62" s="34"/>
      <c r="F62" s="34"/>
      <c r="G62" s="34"/>
      <c r="H62" s="34"/>
      <c r="I62" s="34"/>
    </row>
    <row r="63" spans="1:9" ht="12.75" customHeight="1" x14ac:dyDescent="0.2">
      <c r="A63" s="34"/>
      <c r="B63" s="34"/>
      <c r="C63" s="34"/>
      <c r="D63" s="34"/>
      <c r="E63" s="34"/>
      <c r="F63" s="34"/>
      <c r="G63" s="34"/>
      <c r="H63" s="34"/>
      <c r="I63" s="34"/>
    </row>
    <row r="64" spans="1:9" ht="12.75" customHeight="1" x14ac:dyDescent="0.2">
      <c r="A64" s="571" t="str">
        <f>+A155</f>
        <v>6 DATI RELATIVI  AL CONTROLLO EFFETTUATO AI SENSI DELL'ART. 127 DEL REG. (UE) 1303/2013</v>
      </c>
      <c r="B64" s="571"/>
      <c r="C64" s="571"/>
      <c r="D64" s="571"/>
      <c r="E64" s="571"/>
      <c r="F64" s="571"/>
      <c r="G64" s="571"/>
      <c r="H64" s="571"/>
      <c r="I64" s="571"/>
    </row>
    <row r="65" spans="1:9" ht="12.75" customHeight="1" x14ac:dyDescent="0.2">
      <c r="A65" s="571"/>
      <c r="B65" s="571"/>
      <c r="C65" s="34"/>
      <c r="D65" s="34"/>
      <c r="E65" s="34"/>
      <c r="F65" s="34"/>
      <c r="G65" s="34"/>
      <c r="H65" s="34"/>
      <c r="I65" s="34"/>
    </row>
    <row r="66" spans="1:9" ht="12.75" customHeight="1" x14ac:dyDescent="0.2">
      <c r="A66" s="571"/>
      <c r="B66" s="737"/>
      <c r="C66" s="34"/>
      <c r="D66" s="34"/>
      <c r="E66" s="34"/>
      <c r="F66" s="34"/>
      <c r="G66" s="34"/>
      <c r="H66" s="34"/>
      <c r="I66" s="34"/>
    </row>
    <row r="67" spans="1:9" ht="12.75" customHeight="1" x14ac:dyDescent="0.2">
      <c r="A67" s="571" t="str">
        <f>+A163</f>
        <v>7 METODOLOGIA APPLICATA AI CONTROLLI  DI CUI ALL'ART. 127 DEL REG. (UE) 1303/2013</v>
      </c>
      <c r="B67" s="571"/>
      <c r="C67" s="571"/>
      <c r="D67" s="571"/>
      <c r="E67" s="571"/>
      <c r="F67" s="571"/>
      <c r="G67" s="571"/>
      <c r="H67" s="571"/>
      <c r="I67" s="571"/>
    </row>
    <row r="68" spans="1:9" ht="12.75" customHeight="1" x14ac:dyDescent="0.2">
      <c r="A68" s="571"/>
      <c r="B68" s="571"/>
      <c r="C68" s="34"/>
      <c r="D68" s="34"/>
      <c r="E68" s="34"/>
      <c r="F68" s="34"/>
      <c r="G68" s="34"/>
      <c r="H68" s="34"/>
      <c r="I68" s="34"/>
    </row>
    <row r="69" spans="1:9" ht="12.75" customHeight="1" x14ac:dyDescent="0.2">
      <c r="A69" s="571"/>
      <c r="B69" s="571"/>
      <c r="C69" s="34"/>
      <c r="D69" s="34"/>
      <c r="E69" s="34"/>
      <c r="F69" s="34"/>
      <c r="G69" s="34"/>
      <c r="H69" s="34"/>
      <c r="I69" s="34"/>
    </row>
    <row r="70" spans="1:9" x14ac:dyDescent="0.2">
      <c r="A70" s="736" t="str">
        <f>+A169</f>
        <v>8 RIFERIMENTI NORMATIVI UTILI ALL'ESPLETAMENTO DEI  CONTROLLI  DI CUI ALL'ART. 127 DEL REG. (UE) 1303/2013</v>
      </c>
      <c r="B70" s="736"/>
      <c r="C70" s="736"/>
      <c r="D70" s="736"/>
      <c r="E70" s="736"/>
      <c r="F70" s="736"/>
      <c r="G70" s="736"/>
      <c r="H70" s="736"/>
      <c r="I70" s="736"/>
    </row>
    <row r="71" spans="1:9" x14ac:dyDescent="0.2">
      <c r="A71" s="170"/>
      <c r="B71" s="170"/>
      <c r="C71" s="170"/>
      <c r="D71" s="170"/>
      <c r="E71" s="170"/>
      <c r="F71" s="170"/>
      <c r="G71" s="170"/>
      <c r="H71" s="170"/>
      <c r="I71" s="170"/>
    </row>
    <row r="72" spans="1:9" ht="12.75" customHeight="1" x14ac:dyDescent="0.2">
      <c r="A72" s="571"/>
      <c r="B72" s="571"/>
      <c r="C72" s="34"/>
      <c r="D72" s="34"/>
      <c r="E72" s="34"/>
      <c r="F72" s="34"/>
      <c r="G72" s="34"/>
      <c r="H72" s="34"/>
      <c r="I72" s="34"/>
    </row>
    <row r="73" spans="1:9" ht="12.75" customHeight="1" x14ac:dyDescent="0.2">
      <c r="A73" s="571" t="str">
        <f>+A175</f>
        <v>9 CONCLUSIONI E RACCOMANDAZIONI RELATIVE AL CONTROLLO DI CUI ALL'ART. 127 DEL REG. (UE) 1303/2013</v>
      </c>
      <c r="B73" s="571"/>
      <c r="C73" s="571"/>
      <c r="D73" s="571"/>
      <c r="E73" s="571"/>
      <c r="F73" s="571"/>
      <c r="G73" s="571"/>
      <c r="H73" s="571"/>
      <c r="I73" s="571"/>
    </row>
    <row r="74" spans="1:9" ht="12.75" customHeight="1" x14ac:dyDescent="0.2">
      <c r="A74" s="571"/>
      <c r="B74" s="571"/>
      <c r="C74" s="34"/>
      <c r="D74" s="34"/>
      <c r="E74" s="34"/>
      <c r="F74" s="34"/>
      <c r="G74" s="34"/>
      <c r="H74" s="34"/>
      <c r="I74" s="34"/>
    </row>
    <row r="75" spans="1:9" ht="12.75" customHeight="1" x14ac:dyDescent="0.2">
      <c r="A75" s="571"/>
      <c r="B75" s="571"/>
      <c r="C75" s="34"/>
      <c r="D75" s="34"/>
      <c r="E75" s="34"/>
      <c r="F75" s="34"/>
      <c r="G75" s="34"/>
      <c r="H75" s="34"/>
      <c r="I75" s="34"/>
    </row>
    <row r="76" spans="1:9" ht="12.75" customHeight="1" x14ac:dyDescent="0.2">
      <c r="A76" s="571" t="s">
        <v>129</v>
      </c>
      <c r="B76" s="571"/>
      <c r="C76" s="571"/>
      <c r="D76" s="571"/>
      <c r="E76" s="571"/>
      <c r="F76" s="571"/>
      <c r="G76" s="571"/>
      <c r="H76" s="571"/>
      <c r="I76" s="571"/>
    </row>
    <row r="77" spans="1:9" ht="12.75" customHeight="1" x14ac:dyDescent="0.2">
      <c r="A77" s="171"/>
      <c r="B77" s="171"/>
      <c r="C77" s="171"/>
      <c r="D77" s="171"/>
      <c r="E77" s="171"/>
      <c r="F77" s="171"/>
      <c r="G77" s="171"/>
      <c r="H77" s="171"/>
      <c r="I77" s="171"/>
    </row>
    <row r="78" spans="1:9" ht="12.75" customHeight="1" x14ac:dyDescent="0.2">
      <c r="A78" s="571"/>
      <c r="B78" s="571"/>
      <c r="C78" s="34"/>
      <c r="D78" s="34"/>
      <c r="E78" s="34"/>
      <c r="F78" s="34"/>
      <c r="G78" s="34"/>
      <c r="H78" s="34"/>
      <c r="I78" s="34"/>
    </row>
    <row r="79" spans="1:9" ht="12.75" customHeight="1" x14ac:dyDescent="0.2">
      <c r="A79" s="172" t="s">
        <v>164</v>
      </c>
      <c r="B79" s="173"/>
      <c r="C79" s="34"/>
      <c r="D79" s="34"/>
      <c r="E79" s="34"/>
      <c r="F79" s="34"/>
      <c r="G79" s="34"/>
      <c r="H79" s="34"/>
      <c r="I79" s="34"/>
    </row>
    <row r="80" spans="1:9" ht="12.75" customHeight="1" x14ac:dyDescent="0.2">
      <c r="A80" s="173"/>
      <c r="B80" s="173"/>
      <c r="C80" s="34"/>
      <c r="D80" s="34"/>
      <c r="E80" s="34"/>
      <c r="F80" s="34"/>
      <c r="G80" s="34"/>
      <c r="H80" s="34"/>
      <c r="I80" s="34"/>
    </row>
    <row r="81" spans="1:9" ht="12.75" customHeight="1" x14ac:dyDescent="0.2">
      <c r="A81" s="643" t="s">
        <v>165</v>
      </c>
      <c r="B81" s="643"/>
      <c r="C81" s="643"/>
      <c r="D81" s="643"/>
      <c r="E81" s="643"/>
      <c r="F81" s="643"/>
      <c r="G81" s="643"/>
      <c r="H81" s="643"/>
      <c r="I81" s="643"/>
    </row>
    <row r="82" spans="1:9" ht="12.75" customHeight="1" x14ac:dyDescent="0.2">
      <c r="A82" s="643" t="s">
        <v>166</v>
      </c>
      <c r="B82" s="643"/>
      <c r="C82" s="643"/>
      <c r="D82" s="643"/>
      <c r="E82" s="643"/>
      <c r="F82" s="643"/>
      <c r="G82" s="643"/>
      <c r="H82" s="643"/>
      <c r="I82" s="643"/>
    </row>
    <row r="83" spans="1:9" ht="12.75" customHeight="1" x14ac:dyDescent="0.2"/>
    <row r="84" spans="1:9" ht="12.75" customHeight="1" x14ac:dyDescent="0.2">
      <c r="A84" s="172" t="s">
        <v>167</v>
      </c>
      <c r="B84" s="173"/>
      <c r="C84" s="34"/>
      <c r="D84" s="34"/>
      <c r="E84" s="34"/>
      <c r="F84" s="34"/>
      <c r="G84" s="34"/>
      <c r="H84" s="34"/>
      <c r="I84" s="34"/>
    </row>
    <row r="85" spans="1:9" ht="12.75" customHeight="1" x14ac:dyDescent="0.2">
      <c r="A85" s="173"/>
      <c r="B85" s="173"/>
      <c r="C85" s="34"/>
      <c r="D85" s="34"/>
      <c r="E85" s="34"/>
      <c r="F85" s="34"/>
      <c r="G85" s="34"/>
      <c r="H85" s="34"/>
      <c r="I85" s="34"/>
    </row>
    <row r="86" spans="1:9" ht="12.75" customHeight="1" x14ac:dyDescent="0.2">
      <c r="A86" s="305" t="s">
        <v>168</v>
      </c>
      <c r="B86" s="174"/>
      <c r="C86" s="174"/>
      <c r="D86" s="174"/>
      <c r="E86" s="174"/>
      <c r="F86" s="174"/>
      <c r="G86" s="174"/>
      <c r="H86" s="174"/>
      <c r="I86" s="174"/>
    </row>
    <row r="87" spans="1:9" x14ac:dyDescent="0.2">
      <c r="A87" s="175" t="s">
        <v>169</v>
      </c>
      <c r="B87" s="174"/>
      <c r="C87" s="174"/>
      <c r="D87" s="174"/>
      <c r="E87" s="174"/>
      <c r="F87" s="174"/>
      <c r="G87" s="174"/>
      <c r="H87" s="174"/>
      <c r="I87" s="174"/>
    </row>
    <row r="88" spans="1:9" x14ac:dyDescent="0.2">
      <c r="B88" s="171"/>
      <c r="C88" s="34"/>
      <c r="D88" s="34"/>
      <c r="E88" s="34"/>
      <c r="F88" s="34"/>
      <c r="G88" s="34"/>
      <c r="H88" s="34"/>
      <c r="I88" s="34"/>
    </row>
    <row r="89" spans="1:9" ht="12.75" customHeight="1" x14ac:dyDescent="0.2">
      <c r="A89" s="711" t="s">
        <v>170</v>
      </c>
      <c r="B89" s="571"/>
      <c r="C89" s="571"/>
      <c r="D89" s="571"/>
      <c r="E89" s="571"/>
      <c r="F89" s="571"/>
      <c r="G89" s="571"/>
      <c r="H89" s="571"/>
      <c r="I89" s="571"/>
    </row>
    <row r="90" spans="1:9" ht="12.75" customHeight="1" x14ac:dyDescent="0.2"/>
    <row r="91" spans="1:9" ht="12.75" customHeight="1" x14ac:dyDescent="0.2"/>
    <row r="92" spans="1:9" ht="12.75" customHeight="1" x14ac:dyDescent="0.2">
      <c r="A92" s="34"/>
      <c r="B92" s="34"/>
      <c r="C92" s="34"/>
      <c r="D92" s="34"/>
      <c r="E92" s="34"/>
      <c r="F92" s="34"/>
      <c r="G92" s="34"/>
      <c r="H92" s="34"/>
      <c r="I92" s="34"/>
    </row>
    <row r="93" spans="1:9" ht="12.75" customHeight="1" x14ac:dyDescent="0.2">
      <c r="A93" s="34"/>
      <c r="B93" s="34"/>
      <c r="C93" s="34"/>
      <c r="D93" s="34"/>
      <c r="E93" s="34"/>
      <c r="F93" s="34"/>
      <c r="G93" s="34"/>
      <c r="H93" s="34"/>
      <c r="I93" s="34"/>
    </row>
    <row r="94" spans="1:9" ht="12.75" customHeight="1" x14ac:dyDescent="0.2">
      <c r="A94" s="34"/>
      <c r="B94" s="34"/>
      <c r="C94" s="34"/>
      <c r="D94" s="34"/>
      <c r="E94" s="34"/>
      <c r="F94" s="34"/>
      <c r="G94" s="34"/>
      <c r="H94" s="34"/>
      <c r="I94" s="34"/>
    </row>
    <row r="95" spans="1:9" ht="12.75" customHeight="1" x14ac:dyDescent="0.2">
      <c r="A95" s="34"/>
      <c r="B95" s="34"/>
      <c r="C95" s="34"/>
      <c r="D95" s="34"/>
      <c r="E95" s="34"/>
      <c r="F95" s="34"/>
      <c r="G95" s="34"/>
      <c r="H95" s="34"/>
      <c r="I95" s="34"/>
    </row>
    <row r="96" spans="1:9" ht="12.75" customHeight="1" x14ac:dyDescent="0.2">
      <c r="A96" s="34"/>
      <c r="B96" s="34"/>
      <c r="C96" s="34"/>
      <c r="D96" s="34"/>
      <c r="E96" s="34"/>
      <c r="F96" s="34"/>
      <c r="G96" s="34"/>
      <c r="H96" s="34"/>
      <c r="I96" s="34"/>
    </row>
    <row r="97" spans="1:9" ht="12.75" customHeight="1" x14ac:dyDescent="0.2">
      <c r="A97" s="34"/>
      <c r="B97" s="34"/>
      <c r="C97" s="34"/>
      <c r="D97" s="34"/>
      <c r="E97" s="34"/>
      <c r="F97" s="34"/>
      <c r="G97" s="34"/>
      <c r="H97" s="34"/>
      <c r="I97" s="34"/>
    </row>
    <row r="98" spans="1:9" ht="12.75" customHeight="1" x14ac:dyDescent="0.2">
      <c r="A98" s="34"/>
      <c r="B98" s="34"/>
      <c r="C98" s="34"/>
      <c r="D98" s="34"/>
      <c r="E98" s="34"/>
      <c r="F98" s="34"/>
      <c r="G98" s="34"/>
      <c r="H98" s="34"/>
      <c r="I98" s="34"/>
    </row>
    <row r="99" spans="1:9" ht="12.75" customHeight="1" x14ac:dyDescent="0.2">
      <c r="A99" s="34"/>
      <c r="B99" s="34"/>
      <c r="C99" s="34"/>
      <c r="D99" s="34"/>
      <c r="E99" s="34"/>
      <c r="F99" s="34"/>
      <c r="G99" s="34"/>
      <c r="H99" s="34"/>
      <c r="I99" s="34"/>
    </row>
    <row r="100" spans="1:9" ht="12.75" customHeight="1" x14ac:dyDescent="0.2">
      <c r="A100" s="34"/>
      <c r="B100" s="34"/>
      <c r="C100" s="34"/>
      <c r="D100" s="34"/>
      <c r="E100" s="34"/>
      <c r="F100" s="34"/>
      <c r="G100" s="34"/>
      <c r="H100" s="34"/>
      <c r="I100" s="34"/>
    </row>
    <row r="101" spans="1:9" ht="12.75" customHeight="1" x14ac:dyDescent="0.2">
      <c r="A101" s="34"/>
      <c r="B101" s="34"/>
      <c r="C101" s="34"/>
      <c r="D101" s="34"/>
      <c r="E101" s="34"/>
      <c r="F101" s="34"/>
      <c r="G101" s="34"/>
      <c r="H101" s="34"/>
      <c r="I101" s="34"/>
    </row>
    <row r="102" spans="1:9" ht="12.75" customHeight="1" x14ac:dyDescent="0.2">
      <c r="A102" s="34"/>
      <c r="B102" s="34"/>
      <c r="C102" s="34"/>
      <c r="D102" s="34"/>
      <c r="E102" s="34"/>
      <c r="F102" s="34"/>
      <c r="G102" s="34"/>
      <c r="H102" s="34"/>
      <c r="I102" s="34"/>
    </row>
    <row r="103" spans="1:9" x14ac:dyDescent="0.2">
      <c r="A103" s="34"/>
      <c r="B103" s="34"/>
      <c r="C103" s="34"/>
      <c r="D103" s="34"/>
      <c r="E103" s="34"/>
      <c r="F103" s="34"/>
      <c r="G103" s="34"/>
      <c r="H103" s="34"/>
      <c r="I103" s="34"/>
    </row>
    <row r="104" spans="1:9" x14ac:dyDescent="0.2">
      <c r="A104" s="571" t="s">
        <v>130</v>
      </c>
      <c r="B104" s="571"/>
      <c r="C104" s="571"/>
      <c r="D104" s="571"/>
      <c r="E104" s="571"/>
      <c r="F104" s="571"/>
      <c r="G104" s="571"/>
      <c r="H104" s="571"/>
      <c r="I104" s="571"/>
    </row>
    <row r="105" spans="1:9" ht="13.5" thickBot="1" x14ac:dyDescent="0.25">
      <c r="A105" s="34"/>
      <c r="B105" s="34"/>
      <c r="C105" s="34"/>
      <c r="D105" s="34"/>
      <c r="E105" s="34"/>
      <c r="F105" s="34"/>
      <c r="G105" s="34"/>
      <c r="H105" s="34"/>
      <c r="I105" s="34"/>
    </row>
    <row r="106" spans="1:9" ht="26.25" customHeight="1" x14ac:dyDescent="0.2">
      <c r="A106" s="608" t="s">
        <v>32</v>
      </c>
      <c r="B106" s="609"/>
      <c r="C106" s="610" t="s">
        <v>33</v>
      </c>
      <c r="D106" s="610"/>
      <c r="E106" s="610"/>
      <c r="F106" s="610"/>
      <c r="G106" s="610"/>
      <c r="H106" s="610"/>
      <c r="I106" s="611"/>
    </row>
    <row r="107" spans="1:9" ht="26.25" customHeight="1" x14ac:dyDescent="0.2">
      <c r="A107" s="590" t="s">
        <v>131</v>
      </c>
      <c r="B107" s="591"/>
      <c r="C107" s="612" t="s">
        <v>132</v>
      </c>
      <c r="D107" s="604"/>
      <c r="E107" s="604"/>
      <c r="F107" s="604"/>
      <c r="G107" s="604"/>
      <c r="H107" s="604"/>
      <c r="I107" s="605"/>
    </row>
    <row r="108" spans="1:9" ht="26.25" customHeight="1" x14ac:dyDescent="0.2">
      <c r="A108" s="590" t="s">
        <v>133</v>
      </c>
      <c r="B108" s="591"/>
      <c r="C108" s="612" t="s">
        <v>134</v>
      </c>
      <c r="D108" s="604"/>
      <c r="E108" s="604"/>
      <c r="F108" s="604"/>
      <c r="G108" s="604"/>
      <c r="H108" s="604"/>
      <c r="I108" s="605"/>
    </row>
    <row r="109" spans="1:9" ht="27" customHeight="1" x14ac:dyDescent="0.2">
      <c r="A109" s="590" t="s">
        <v>34</v>
      </c>
      <c r="B109" s="591"/>
      <c r="C109" s="600" t="s">
        <v>188</v>
      </c>
      <c r="D109" s="601"/>
      <c r="E109" s="601"/>
      <c r="F109" s="601"/>
      <c r="G109" s="601"/>
      <c r="H109" s="601"/>
      <c r="I109" s="602"/>
    </row>
    <row r="110" spans="1:9" ht="32.25" customHeight="1" x14ac:dyDescent="0.2">
      <c r="A110" s="590" t="s">
        <v>35</v>
      </c>
      <c r="B110" s="591"/>
      <c r="C110" s="603" t="s">
        <v>171</v>
      </c>
      <c r="D110" s="604"/>
      <c r="E110" s="604"/>
      <c r="F110" s="604"/>
      <c r="G110" s="604"/>
      <c r="H110" s="604"/>
      <c r="I110" s="605"/>
    </row>
    <row r="111" spans="1:9" ht="75" customHeight="1" x14ac:dyDescent="0.2">
      <c r="A111" s="590" t="s">
        <v>136</v>
      </c>
      <c r="B111" s="591"/>
      <c r="C111" s="604"/>
      <c r="D111" s="604"/>
      <c r="E111" s="604"/>
      <c r="F111" s="604"/>
      <c r="G111" s="604"/>
      <c r="H111" s="604"/>
      <c r="I111" s="605"/>
    </row>
    <row r="112" spans="1:9" ht="78.599999999999994" customHeight="1" x14ac:dyDescent="0.2">
      <c r="A112" s="590" t="s">
        <v>137</v>
      </c>
      <c r="B112" s="591"/>
      <c r="C112" s="592"/>
      <c r="D112" s="592"/>
      <c r="E112" s="592"/>
      <c r="F112" s="592"/>
      <c r="G112" s="592"/>
      <c r="H112" s="592"/>
      <c r="I112" s="593"/>
    </row>
    <row r="113" spans="1:9" ht="33.75" customHeight="1" thickBot="1" x14ac:dyDescent="0.25">
      <c r="A113" s="539" t="s">
        <v>36</v>
      </c>
      <c r="B113" s="735"/>
      <c r="C113" s="599" t="s">
        <v>37</v>
      </c>
      <c r="D113" s="599"/>
      <c r="E113" s="598"/>
      <c r="F113" s="598"/>
      <c r="G113" s="599" t="s">
        <v>38</v>
      </c>
      <c r="H113" s="599"/>
      <c r="I113" s="207"/>
    </row>
    <row r="114" spans="1:9" x14ac:dyDescent="0.2">
      <c r="A114" s="176"/>
      <c r="B114" s="34"/>
      <c r="C114" s="34"/>
      <c r="D114" s="34"/>
      <c r="E114" s="34"/>
      <c r="F114" s="34"/>
      <c r="G114" s="34"/>
      <c r="H114" s="34"/>
      <c r="I114" s="34"/>
    </row>
    <row r="115" spans="1:9" x14ac:dyDescent="0.2">
      <c r="A115" s="34"/>
      <c r="B115" s="34"/>
      <c r="C115" s="34"/>
      <c r="D115" s="34"/>
      <c r="E115" s="34"/>
      <c r="F115" s="34"/>
      <c r="G115" s="34"/>
      <c r="H115" s="34"/>
      <c r="I115" s="34"/>
    </row>
    <row r="116" spans="1:9" ht="30" customHeight="1" x14ac:dyDescent="0.2">
      <c r="A116" s="571" t="s">
        <v>138</v>
      </c>
      <c r="B116" s="571"/>
      <c r="C116" s="571"/>
      <c r="D116" s="571"/>
      <c r="E116" s="571"/>
      <c r="F116" s="571"/>
      <c r="G116" s="571"/>
      <c r="H116" s="571"/>
      <c r="I116" s="571"/>
    </row>
    <row r="117" spans="1:9" ht="13.5" thickBot="1" x14ac:dyDescent="0.25">
      <c r="A117" s="173"/>
      <c r="B117" s="173"/>
      <c r="C117" s="173"/>
      <c r="D117" s="173"/>
      <c r="E117" s="173"/>
      <c r="F117" s="173"/>
      <c r="G117" s="173"/>
      <c r="H117" s="173"/>
      <c r="I117" s="173"/>
    </row>
    <row r="118" spans="1:9" ht="33.75" customHeight="1" x14ac:dyDescent="0.2">
      <c r="A118" s="586" t="s">
        <v>139</v>
      </c>
      <c r="B118" s="587"/>
      <c r="C118" s="733">
        <f>+C119+C120</f>
        <v>0</v>
      </c>
      <c r="D118" s="733"/>
      <c r="E118" s="733"/>
      <c r="F118" s="733"/>
      <c r="G118" s="733"/>
      <c r="H118" s="733"/>
      <c r="I118" s="734"/>
    </row>
    <row r="119" spans="1:9" ht="35.25" customHeight="1" x14ac:dyDescent="0.2">
      <c r="A119" s="573" t="s">
        <v>47</v>
      </c>
      <c r="B119" s="574"/>
      <c r="C119" s="575">
        <v>0</v>
      </c>
      <c r="D119" s="575"/>
      <c r="E119" s="575"/>
      <c r="F119" s="575"/>
      <c r="G119" s="575"/>
      <c r="H119" s="575"/>
      <c r="I119" s="576"/>
    </row>
    <row r="120" spans="1:9" ht="35.25" customHeight="1" x14ac:dyDescent="0.2">
      <c r="A120" s="573" t="s">
        <v>48</v>
      </c>
      <c r="B120" s="574"/>
      <c r="C120" s="575">
        <v>0</v>
      </c>
      <c r="D120" s="575"/>
      <c r="E120" s="575"/>
      <c r="F120" s="575"/>
      <c r="G120" s="575"/>
      <c r="H120" s="575"/>
      <c r="I120" s="576"/>
    </row>
    <row r="121" spans="1:9" ht="31.5" customHeight="1" x14ac:dyDescent="0.2">
      <c r="A121" s="573" t="s">
        <v>49</v>
      </c>
      <c r="B121" s="574"/>
      <c r="C121" s="575">
        <v>0</v>
      </c>
      <c r="D121" s="575"/>
      <c r="E121" s="575"/>
      <c r="F121" s="575"/>
      <c r="G121" s="575"/>
      <c r="H121" s="575"/>
      <c r="I121" s="576"/>
    </row>
    <row r="122" spans="1:9" ht="41.25" customHeight="1" x14ac:dyDescent="0.2">
      <c r="A122" s="573" t="s">
        <v>50</v>
      </c>
      <c r="B122" s="574"/>
      <c r="C122" s="575">
        <f>+C118</f>
        <v>0</v>
      </c>
      <c r="D122" s="575"/>
      <c r="E122" s="575"/>
      <c r="F122" s="575"/>
      <c r="G122" s="575"/>
      <c r="H122" s="575"/>
      <c r="I122" s="576"/>
    </row>
    <row r="123" spans="1:9" ht="25.5" customHeight="1" thickBot="1" x14ac:dyDescent="0.25">
      <c r="A123" s="579" t="s">
        <v>51</v>
      </c>
      <c r="B123" s="580"/>
      <c r="C123" s="731">
        <f>+C122</f>
        <v>0</v>
      </c>
      <c r="D123" s="731"/>
      <c r="E123" s="731"/>
      <c r="F123" s="583" t="s">
        <v>140</v>
      </c>
      <c r="G123" s="732"/>
      <c r="H123" s="177" t="e">
        <f>+C122/C118</f>
        <v>#DIV/0!</v>
      </c>
      <c r="I123" s="142" t="s">
        <v>53</v>
      </c>
    </row>
    <row r="124" spans="1:9" x14ac:dyDescent="0.2">
      <c r="A124" s="34"/>
      <c r="B124" s="34"/>
      <c r="C124" s="34"/>
      <c r="D124" s="34"/>
      <c r="E124" s="34"/>
      <c r="F124" s="34"/>
      <c r="G124" s="34"/>
      <c r="H124" s="34"/>
      <c r="I124" s="34"/>
    </row>
    <row r="125" spans="1:9" ht="38.25" customHeight="1" x14ac:dyDescent="0.2">
      <c r="A125" s="571" t="s">
        <v>141</v>
      </c>
      <c r="B125" s="571"/>
      <c r="C125" s="571"/>
      <c r="D125" s="571"/>
      <c r="E125" s="571"/>
      <c r="F125" s="571"/>
      <c r="G125" s="571"/>
      <c r="H125" s="571"/>
      <c r="I125" s="571"/>
    </row>
    <row r="126" spans="1:9" ht="12.75" customHeight="1" x14ac:dyDescent="0.2">
      <c r="A126" s="34"/>
      <c r="B126" s="34"/>
      <c r="C126" s="34"/>
      <c r="D126" s="34"/>
      <c r="E126" s="34"/>
      <c r="F126" s="34"/>
      <c r="G126" s="34"/>
      <c r="H126" s="34"/>
      <c r="I126" s="34"/>
    </row>
    <row r="127" spans="1:9" ht="28.5" customHeight="1" x14ac:dyDescent="0.2">
      <c r="A127" s="572" t="s">
        <v>55</v>
      </c>
      <c r="B127" s="572"/>
      <c r="C127" s="572"/>
      <c r="D127" s="572"/>
      <c r="E127" s="572"/>
      <c r="F127" s="572"/>
      <c r="G127" s="572"/>
      <c r="H127" s="572"/>
      <c r="I127" s="572"/>
    </row>
    <row r="128" spans="1:9" ht="28.5" customHeight="1" x14ac:dyDescent="0.2">
      <c r="A128" s="7" t="s">
        <v>56</v>
      </c>
      <c r="B128" s="461" t="s">
        <v>57</v>
      </c>
      <c r="C128" s="462"/>
      <c r="D128" s="461" t="s">
        <v>58</v>
      </c>
      <c r="E128" s="462"/>
      <c r="F128" s="461" t="s">
        <v>59</v>
      </c>
      <c r="G128" s="462"/>
      <c r="H128" s="463" t="s">
        <v>60</v>
      </c>
      <c r="I128" s="463"/>
    </row>
    <row r="129" spans="1:9" x14ac:dyDescent="0.2">
      <c r="A129" s="569">
        <f>+C118</f>
        <v>0</v>
      </c>
      <c r="B129" s="465">
        <f>+A129*75/100</f>
        <v>0</v>
      </c>
      <c r="C129" s="466"/>
      <c r="D129" s="465">
        <f>+A129*25/100</f>
        <v>0</v>
      </c>
      <c r="E129" s="466"/>
      <c r="F129" s="465">
        <v>0</v>
      </c>
      <c r="G129" s="466"/>
      <c r="H129" s="465">
        <v>0</v>
      </c>
      <c r="I129" s="466"/>
    </row>
    <row r="130" spans="1:9" x14ac:dyDescent="0.2">
      <c r="A130" s="569"/>
      <c r="B130" s="467"/>
      <c r="C130" s="468"/>
      <c r="D130" s="467"/>
      <c r="E130" s="468"/>
      <c r="F130" s="467"/>
      <c r="G130" s="468"/>
      <c r="H130" s="467"/>
      <c r="I130" s="468"/>
    </row>
    <row r="131" spans="1:9" x14ac:dyDescent="0.2">
      <c r="A131" s="471"/>
      <c r="B131" s="472"/>
      <c r="C131" s="472"/>
      <c r="D131" s="472"/>
      <c r="E131" s="472"/>
      <c r="F131" s="472"/>
      <c r="G131" s="472"/>
      <c r="H131" s="472"/>
      <c r="I131" s="570"/>
    </row>
    <row r="132" spans="1:9" ht="28.5" customHeight="1" x14ac:dyDescent="0.2">
      <c r="A132" s="458" t="s">
        <v>142</v>
      </c>
      <c r="B132" s="459"/>
      <c r="C132" s="459"/>
      <c r="D132" s="459"/>
      <c r="E132" s="459"/>
      <c r="F132" s="459"/>
      <c r="G132" s="459"/>
      <c r="H132" s="459"/>
      <c r="I132" s="460"/>
    </row>
    <row r="133" spans="1:9" ht="28.5" customHeight="1" x14ac:dyDescent="0.2">
      <c r="A133" s="68" t="s">
        <v>56</v>
      </c>
      <c r="B133" s="461" t="s">
        <v>57</v>
      </c>
      <c r="C133" s="462"/>
      <c r="D133" s="463" t="s">
        <v>58</v>
      </c>
      <c r="E133" s="463"/>
      <c r="F133" s="463" t="s">
        <v>59</v>
      </c>
      <c r="G133" s="463"/>
      <c r="H133" s="463" t="s">
        <v>60</v>
      </c>
      <c r="I133" s="463"/>
    </row>
    <row r="134" spans="1:9" x14ac:dyDescent="0.2">
      <c r="A134" s="568">
        <f>+C120</f>
        <v>0</v>
      </c>
      <c r="B134" s="465">
        <f>+A134*75/100</f>
        <v>0</v>
      </c>
      <c r="C134" s="466"/>
      <c r="D134" s="469">
        <f>+A134*25/100</f>
        <v>0</v>
      </c>
      <c r="E134" s="469"/>
      <c r="F134" s="469">
        <v>0</v>
      </c>
      <c r="G134" s="469"/>
      <c r="H134" s="469">
        <v>0</v>
      </c>
      <c r="I134" s="469"/>
    </row>
    <row r="135" spans="1:9" x14ac:dyDescent="0.2">
      <c r="A135" s="568"/>
      <c r="B135" s="467"/>
      <c r="C135" s="468"/>
      <c r="D135" s="469"/>
      <c r="E135" s="469"/>
      <c r="F135" s="469"/>
      <c r="G135" s="469"/>
      <c r="H135" s="469"/>
      <c r="I135" s="469"/>
    </row>
    <row r="136" spans="1:9" x14ac:dyDescent="0.2">
      <c r="A136" s="34"/>
      <c r="B136" s="34"/>
      <c r="C136" s="34"/>
      <c r="D136" s="34"/>
      <c r="E136" s="34"/>
      <c r="F136" s="34"/>
      <c r="G136" s="34"/>
      <c r="H136" s="34"/>
      <c r="I136" s="34"/>
    </row>
    <row r="137" spans="1:9" x14ac:dyDescent="0.2">
      <c r="A137" s="34"/>
      <c r="B137" s="34"/>
      <c r="C137" s="34"/>
      <c r="D137" s="34"/>
      <c r="E137" s="34"/>
      <c r="F137" s="34"/>
      <c r="G137" s="34"/>
      <c r="H137" s="34"/>
      <c r="I137" s="34"/>
    </row>
    <row r="138" spans="1:9" ht="34.5" customHeight="1" x14ac:dyDescent="0.2">
      <c r="A138" s="571" t="s">
        <v>143</v>
      </c>
      <c r="B138" s="571"/>
      <c r="C138" s="571"/>
      <c r="D138" s="571"/>
      <c r="E138" s="571"/>
      <c r="F138" s="571"/>
      <c r="G138" s="571"/>
      <c r="H138" s="571"/>
      <c r="I138" s="571"/>
    </row>
    <row r="139" spans="1:9" ht="12.75" customHeight="1" x14ac:dyDescent="0.2">
      <c r="A139" s="173"/>
      <c r="B139" s="34"/>
      <c r="C139" s="34"/>
      <c r="D139" s="34"/>
      <c r="E139" s="34"/>
      <c r="F139" s="34"/>
      <c r="G139" s="34"/>
      <c r="H139" s="34"/>
      <c r="I139" s="34"/>
    </row>
    <row r="140" spans="1:9" ht="147" customHeight="1" x14ac:dyDescent="0.2">
      <c r="A140" s="553" t="s">
        <v>144</v>
      </c>
      <c r="B140" s="512"/>
      <c r="C140" s="512"/>
      <c r="D140" s="512"/>
      <c r="E140" s="512"/>
      <c r="F140" s="512"/>
      <c r="G140" s="512"/>
      <c r="H140" s="512"/>
      <c r="I140" s="512"/>
    </row>
    <row r="141" spans="1:9" s="34" customFormat="1" x14ac:dyDescent="0.2">
      <c r="A141" s="164"/>
      <c r="B141" s="164"/>
      <c r="C141" s="164"/>
      <c r="D141" s="164"/>
      <c r="E141" s="164"/>
      <c r="F141" s="164"/>
      <c r="G141" s="164"/>
      <c r="H141" s="164"/>
      <c r="I141" s="164"/>
    </row>
    <row r="142" spans="1:9" s="34" customFormat="1" x14ac:dyDescent="0.2">
      <c r="A142" s="164"/>
      <c r="B142" s="164"/>
      <c r="C142" s="164"/>
      <c r="D142" s="164"/>
      <c r="E142" s="164"/>
      <c r="F142" s="164"/>
      <c r="G142" s="164"/>
      <c r="H142" s="164"/>
      <c r="I142" s="164"/>
    </row>
    <row r="143" spans="1:9" s="34" customFormat="1" x14ac:dyDescent="0.2">
      <c r="A143" s="172" t="s">
        <v>145</v>
      </c>
      <c r="B143" s="164"/>
      <c r="C143" s="164"/>
      <c r="D143" s="164"/>
      <c r="E143" s="164"/>
      <c r="F143" s="164"/>
      <c r="G143" s="164"/>
      <c r="H143" s="164"/>
      <c r="I143" s="164"/>
    </row>
    <row r="144" spans="1:9" s="34" customFormat="1" ht="13.5" thickBot="1" x14ac:dyDescent="0.25">
      <c r="A144" s="164"/>
      <c r="B144" s="164"/>
      <c r="C144" s="164"/>
      <c r="D144" s="164"/>
      <c r="E144" s="164"/>
      <c r="F144" s="164"/>
      <c r="G144" s="164"/>
      <c r="H144" s="164"/>
      <c r="I144" s="164"/>
    </row>
    <row r="145" spans="1:9" s="34" customFormat="1" ht="30.95" customHeight="1" x14ac:dyDescent="0.2">
      <c r="A145" s="554" t="s">
        <v>39</v>
      </c>
      <c r="B145" s="540" t="s">
        <v>397</v>
      </c>
      <c r="C145" s="541"/>
      <c r="D145" s="541"/>
      <c r="E145" s="541"/>
      <c r="F145" s="541"/>
      <c r="G145" s="541"/>
      <c r="H145" s="541"/>
      <c r="I145" s="542"/>
    </row>
    <row r="146" spans="1:9" s="34" customFormat="1" ht="30.95" customHeight="1" x14ac:dyDescent="0.2">
      <c r="A146" s="555"/>
      <c r="B146" s="543" t="s">
        <v>172</v>
      </c>
      <c r="C146" s="544"/>
      <c r="D146" s="544"/>
      <c r="E146" s="544"/>
      <c r="F146" s="544"/>
      <c r="G146" s="544"/>
      <c r="H146" s="544"/>
      <c r="I146" s="545"/>
    </row>
    <row r="147" spans="1:9" s="34" customFormat="1" ht="38.25" customHeight="1" x14ac:dyDescent="0.2">
      <c r="A147" s="555"/>
      <c r="B147" s="729" t="s">
        <v>136</v>
      </c>
      <c r="C147" s="729"/>
      <c r="D147" s="100" t="s">
        <v>40</v>
      </c>
      <c r="E147" s="100" t="s">
        <v>41</v>
      </c>
      <c r="F147" s="100" t="s">
        <v>42</v>
      </c>
      <c r="G147" s="100" t="s">
        <v>43</v>
      </c>
      <c r="H147" s="730" t="s">
        <v>44</v>
      </c>
      <c r="I147" s="728"/>
    </row>
    <row r="148" spans="1:9" s="34" customFormat="1" ht="69.75" customHeight="1" thickBot="1" x14ac:dyDescent="0.25">
      <c r="A148" s="555"/>
      <c r="B148" s="559"/>
      <c r="C148" s="560"/>
      <c r="D148" s="178"/>
      <c r="E148" s="179">
        <v>0</v>
      </c>
      <c r="F148" s="179">
        <v>0</v>
      </c>
      <c r="G148" s="179">
        <f>E148-F148</f>
        <v>0</v>
      </c>
      <c r="H148" s="531"/>
      <c r="I148" s="532"/>
    </row>
    <row r="149" spans="1:9" s="34" customFormat="1" ht="36" customHeight="1" x14ac:dyDescent="0.2">
      <c r="A149" s="537" t="s">
        <v>45</v>
      </c>
      <c r="B149" s="540" t="s">
        <v>398</v>
      </c>
      <c r="C149" s="541"/>
      <c r="D149" s="541"/>
      <c r="E149" s="541"/>
      <c r="F149" s="541"/>
      <c r="G149" s="541"/>
      <c r="H149" s="541"/>
      <c r="I149" s="542"/>
    </row>
    <row r="150" spans="1:9" s="34" customFormat="1" ht="36" customHeight="1" x14ac:dyDescent="0.2">
      <c r="A150" s="538"/>
      <c r="B150" s="543" t="s">
        <v>146</v>
      </c>
      <c r="C150" s="544"/>
      <c r="D150" s="544"/>
      <c r="E150" s="544"/>
      <c r="F150" s="544"/>
      <c r="G150" s="544"/>
      <c r="H150" s="544"/>
      <c r="I150" s="545"/>
    </row>
    <row r="151" spans="1:9" s="34" customFormat="1" ht="38.25" customHeight="1" x14ac:dyDescent="0.2">
      <c r="A151" s="538"/>
      <c r="B151" s="726" t="s">
        <v>136</v>
      </c>
      <c r="C151" s="727"/>
      <c r="D151" s="100" t="s">
        <v>40</v>
      </c>
      <c r="E151" s="100" t="s">
        <v>41</v>
      </c>
      <c r="F151" s="100" t="s">
        <v>42</v>
      </c>
      <c r="G151" s="100" t="s">
        <v>43</v>
      </c>
      <c r="H151" s="726" t="s">
        <v>44</v>
      </c>
      <c r="I151" s="728"/>
    </row>
    <row r="152" spans="1:9" ht="69.75" customHeight="1" thickBot="1" x14ac:dyDescent="0.25">
      <c r="A152" s="539"/>
      <c r="B152" s="549"/>
      <c r="C152" s="550"/>
      <c r="D152" s="208"/>
      <c r="E152" s="209">
        <v>0</v>
      </c>
      <c r="F152" s="209">
        <v>0</v>
      </c>
      <c r="G152" s="209">
        <f>E152-F152</f>
        <v>0</v>
      </c>
      <c r="H152" s="551"/>
      <c r="I152" s="552"/>
    </row>
    <row r="153" spans="1:9" s="34" customFormat="1" ht="12.75" customHeight="1" x14ac:dyDescent="0.2">
      <c r="A153" s="164"/>
      <c r="B153" s="164"/>
      <c r="C153" s="164"/>
      <c r="D153" s="164"/>
      <c r="E153" s="164"/>
      <c r="F153" s="164"/>
      <c r="G153" s="164"/>
      <c r="H153" s="164"/>
      <c r="I153" s="164"/>
    </row>
    <row r="154" spans="1:9" s="34" customFormat="1" x14ac:dyDescent="0.2">
      <c r="A154" s="164"/>
      <c r="B154" s="164"/>
      <c r="C154" s="164"/>
      <c r="D154" s="164"/>
      <c r="E154" s="164"/>
      <c r="F154" s="164"/>
      <c r="G154" s="164"/>
      <c r="H154" s="164"/>
      <c r="I154" s="164"/>
    </row>
    <row r="155" spans="1:9" s="34" customFormat="1" x14ac:dyDescent="0.2">
      <c r="A155" s="571" t="s">
        <v>149</v>
      </c>
      <c r="B155" s="571"/>
      <c r="C155" s="571"/>
      <c r="D155" s="571"/>
      <c r="E155" s="571"/>
      <c r="F155" s="571"/>
      <c r="G155" s="571"/>
      <c r="H155" s="571"/>
      <c r="I155" s="571"/>
    </row>
    <row r="156" spans="1:9" s="34" customFormat="1" ht="13.5" thickBot="1" x14ac:dyDescent="0.25"/>
    <row r="157" spans="1:9" s="34" customFormat="1" ht="28.5" customHeight="1" x14ac:dyDescent="0.2">
      <c r="A157" s="514" t="s">
        <v>62</v>
      </c>
      <c r="B157" s="517" t="s">
        <v>399</v>
      </c>
      <c r="C157" s="518"/>
      <c r="D157" s="518"/>
      <c r="E157" s="518"/>
      <c r="F157" s="518"/>
      <c r="G157" s="518"/>
      <c r="H157" s="518"/>
      <c r="I157" s="519"/>
    </row>
    <row r="158" spans="1:9" s="34" customFormat="1" ht="12.75" customHeight="1" x14ac:dyDescent="0.2">
      <c r="A158" s="515"/>
      <c r="B158" s="520" t="s">
        <v>216</v>
      </c>
      <c r="C158" s="521"/>
      <c r="D158" s="521"/>
      <c r="E158" s="521"/>
      <c r="F158" s="521"/>
      <c r="G158" s="521"/>
      <c r="H158" s="521"/>
      <c r="I158" s="522"/>
    </row>
    <row r="159" spans="1:9" s="34" customFormat="1" ht="26.25" customHeight="1" x14ac:dyDescent="0.2">
      <c r="A159" s="515"/>
      <c r="B159" s="523"/>
      <c r="C159" s="524"/>
      <c r="D159" s="524"/>
      <c r="E159" s="524"/>
      <c r="F159" s="524"/>
      <c r="G159" s="524"/>
      <c r="H159" s="524"/>
      <c r="I159" s="525"/>
    </row>
    <row r="160" spans="1:9" s="34" customFormat="1" ht="30.6" customHeight="1" thickBot="1" x14ac:dyDescent="0.25">
      <c r="A160" s="516"/>
      <c r="B160" s="526" t="s">
        <v>150</v>
      </c>
      <c r="C160" s="526"/>
      <c r="D160" s="526"/>
      <c r="E160" s="526"/>
      <c r="F160" s="526"/>
      <c r="G160" s="526"/>
      <c r="H160" s="526"/>
      <c r="I160" s="527"/>
    </row>
    <row r="161" spans="1:9" s="34" customFormat="1" x14ac:dyDescent="0.2"/>
    <row r="162" spans="1:9" s="34" customFormat="1" x14ac:dyDescent="0.2"/>
    <row r="163" spans="1:9" s="34" customFormat="1" x14ac:dyDescent="0.2">
      <c r="A163" s="571" t="s">
        <v>151</v>
      </c>
      <c r="B163" s="571"/>
      <c r="C163" s="571"/>
      <c r="D163" s="571"/>
      <c r="E163" s="571"/>
      <c r="F163" s="571"/>
      <c r="G163" s="571"/>
      <c r="H163" s="571"/>
      <c r="I163" s="571"/>
    </row>
    <row r="164" spans="1:9" s="34" customFormat="1" x14ac:dyDescent="0.2"/>
    <row r="165" spans="1:9" s="34" customFormat="1" ht="342.75" customHeight="1" x14ac:dyDescent="0.2">
      <c r="A165" s="725" t="s">
        <v>152</v>
      </c>
      <c r="B165" s="725"/>
      <c r="C165" s="725"/>
      <c r="D165" s="725"/>
      <c r="E165" s="725"/>
      <c r="F165" s="725"/>
      <c r="G165" s="725"/>
      <c r="H165" s="725"/>
      <c r="I165" s="725"/>
    </row>
    <row r="166" spans="1:9" s="34" customFormat="1" x14ac:dyDescent="0.2">
      <c r="A166" s="725"/>
      <c r="B166" s="725"/>
      <c r="C166" s="725"/>
      <c r="D166" s="725"/>
      <c r="E166" s="725"/>
      <c r="F166" s="725"/>
      <c r="G166" s="725"/>
      <c r="H166" s="725"/>
      <c r="I166" s="725"/>
    </row>
    <row r="167" spans="1:9" s="34" customFormat="1" x14ac:dyDescent="0.2">
      <c r="A167" s="725"/>
      <c r="B167" s="725"/>
      <c r="C167" s="725"/>
      <c r="D167" s="725"/>
      <c r="E167" s="725"/>
      <c r="F167" s="725"/>
      <c r="G167" s="725"/>
      <c r="H167" s="725"/>
      <c r="I167" s="725"/>
    </row>
    <row r="168" spans="1:9" s="34" customFormat="1" x14ac:dyDescent="0.2">
      <c r="A168" s="180"/>
      <c r="B168" s="180"/>
      <c r="C168" s="180"/>
      <c r="D168" s="180"/>
      <c r="E168" s="180"/>
      <c r="F168" s="180"/>
      <c r="G168" s="180"/>
      <c r="H168" s="180"/>
      <c r="I168" s="180"/>
    </row>
    <row r="169" spans="1:9" s="34" customFormat="1" ht="33.75" customHeight="1" x14ac:dyDescent="0.2">
      <c r="A169" s="643" t="s">
        <v>153</v>
      </c>
      <c r="B169" s="643"/>
      <c r="C169" s="643"/>
      <c r="D169" s="643"/>
      <c r="E169" s="643"/>
      <c r="F169" s="643"/>
      <c r="G169" s="643"/>
      <c r="H169" s="643"/>
      <c r="I169" s="643"/>
    </row>
    <row r="170" spans="1:9" s="34" customFormat="1" x14ac:dyDescent="0.2">
      <c r="A170" s="180"/>
      <c r="B170" s="180"/>
      <c r="C170" s="180"/>
      <c r="D170" s="180"/>
      <c r="E170" s="180"/>
      <c r="F170" s="180"/>
      <c r="G170" s="180"/>
      <c r="H170" s="180"/>
      <c r="I170" s="180"/>
    </row>
    <row r="171" spans="1:9" s="34" customFormat="1" ht="409.5" customHeight="1" x14ac:dyDescent="0.2">
      <c r="A171" s="725" t="s">
        <v>154</v>
      </c>
      <c r="B171" s="725"/>
      <c r="C171" s="725"/>
      <c r="D171" s="725"/>
      <c r="E171" s="725"/>
      <c r="F171" s="725"/>
      <c r="G171" s="725"/>
      <c r="H171" s="725"/>
      <c r="I171" s="725"/>
    </row>
    <row r="172" spans="1:9" s="34" customFormat="1" x14ac:dyDescent="0.2">
      <c r="A172" s="725"/>
      <c r="B172" s="725"/>
      <c r="C172" s="725"/>
      <c r="D172" s="725"/>
      <c r="E172" s="725"/>
      <c r="F172" s="725"/>
      <c r="G172" s="725"/>
      <c r="H172" s="725"/>
      <c r="I172" s="725"/>
    </row>
    <row r="173" spans="1:9" s="34" customFormat="1" x14ac:dyDescent="0.2">
      <c r="A173" s="725"/>
      <c r="B173" s="725"/>
      <c r="C173" s="725"/>
      <c r="D173" s="725"/>
      <c r="E173" s="725"/>
      <c r="F173" s="725"/>
      <c r="G173" s="725"/>
      <c r="H173" s="725"/>
      <c r="I173" s="725"/>
    </row>
    <row r="174" spans="1:9" s="34" customFormat="1" x14ac:dyDescent="0.2">
      <c r="A174" s="180"/>
      <c r="B174" s="180"/>
      <c r="C174" s="180"/>
      <c r="D174" s="180"/>
      <c r="E174" s="180"/>
      <c r="F174" s="180"/>
      <c r="G174" s="180"/>
      <c r="H174" s="180"/>
      <c r="I174" s="180"/>
    </row>
    <row r="175" spans="1:9" s="34" customFormat="1" ht="12.75" customHeight="1" x14ac:dyDescent="0.2">
      <c r="A175" s="643" t="s">
        <v>155</v>
      </c>
      <c r="B175" s="643"/>
      <c r="C175" s="643"/>
      <c r="D175" s="643"/>
      <c r="E175" s="643"/>
      <c r="F175" s="643"/>
      <c r="G175" s="643"/>
      <c r="H175" s="643"/>
      <c r="I175" s="643"/>
    </row>
    <row r="176" spans="1:9" s="34" customFormat="1" x14ac:dyDescent="0.2">
      <c r="A176" s="180"/>
      <c r="B176" s="180"/>
      <c r="C176" s="180"/>
      <c r="D176" s="180"/>
      <c r="E176" s="180"/>
      <c r="F176" s="180"/>
      <c r="G176" s="180"/>
      <c r="H176" s="180"/>
      <c r="I176" s="180"/>
    </row>
    <row r="177" spans="1:22" s="34" customFormat="1" ht="23.25" customHeight="1" x14ac:dyDescent="0.2">
      <c r="A177" s="492" t="s">
        <v>0</v>
      </c>
      <c r="B177" s="492"/>
      <c r="C177" s="492"/>
      <c r="D177" s="492"/>
      <c r="E177" s="492"/>
      <c r="F177" s="492"/>
      <c r="G177" s="492"/>
      <c r="H177" s="492"/>
      <c r="I177" s="492"/>
    </row>
    <row r="178" spans="1:22" s="34" customFormat="1" ht="13.5" thickBot="1" x14ac:dyDescent="0.25">
      <c r="A178" s="180"/>
      <c r="B178" s="180"/>
      <c r="C178" s="180"/>
      <c r="D178" s="180"/>
      <c r="E178" s="180"/>
      <c r="F178" s="180"/>
      <c r="G178" s="180"/>
      <c r="H178" s="180"/>
      <c r="I178" s="180"/>
    </row>
    <row r="179" spans="1:22" s="34" customFormat="1" ht="25.5" customHeight="1" thickBot="1" x14ac:dyDescent="0.25">
      <c r="A179" s="493" t="s">
        <v>66</v>
      </c>
      <c r="B179" s="494"/>
      <c r="C179" s="494"/>
      <c r="D179" s="494"/>
      <c r="E179" s="494"/>
      <c r="F179" s="494"/>
      <c r="G179" s="494"/>
      <c r="H179" s="494"/>
      <c r="I179" s="495"/>
    </row>
    <row r="180" spans="1:22" s="34" customFormat="1" ht="48.75" customHeight="1" x14ac:dyDescent="0.2">
      <c r="A180" s="481" t="s">
        <v>156</v>
      </c>
      <c r="B180" s="482"/>
      <c r="C180" s="482"/>
      <c r="D180" s="482"/>
      <c r="E180" s="482"/>
      <c r="F180" s="482"/>
      <c r="G180" s="482"/>
      <c r="H180" s="482"/>
      <c r="I180" s="482"/>
    </row>
    <row r="181" spans="1:22" s="34" customFormat="1" ht="21" customHeight="1" thickBot="1" x14ac:dyDescent="0.25">
      <c r="A181" s="717"/>
      <c r="B181" s="717"/>
      <c r="C181" s="717"/>
      <c r="D181" s="717"/>
      <c r="E181" s="717"/>
      <c r="F181" s="717"/>
      <c r="G181" s="717"/>
      <c r="H181" s="717"/>
      <c r="I181" s="717"/>
    </row>
    <row r="182" spans="1:22" s="31" customFormat="1" ht="25.5" customHeight="1" thickBot="1" x14ac:dyDescent="0.25">
      <c r="A182" s="483" t="s">
        <v>81</v>
      </c>
      <c r="B182" s="484"/>
      <c r="C182" s="484"/>
      <c r="D182" s="484"/>
      <c r="E182" s="484"/>
      <c r="F182" s="484"/>
      <c r="G182" s="484"/>
      <c r="H182" s="485"/>
      <c r="I182" s="149">
        <f>SUM(I183:I191)</f>
        <v>0</v>
      </c>
      <c r="J182" s="181"/>
      <c r="K182" s="181"/>
      <c r="L182" s="181"/>
      <c r="M182" s="181"/>
      <c r="N182" s="181"/>
      <c r="O182" s="181"/>
      <c r="P182" s="181"/>
      <c r="Q182" s="181"/>
      <c r="R182" s="181"/>
      <c r="S182" s="181"/>
      <c r="T182" s="181"/>
      <c r="U182" s="181"/>
      <c r="V182" s="181"/>
    </row>
    <row r="183" spans="1:22" s="31" customFormat="1" x14ac:dyDescent="0.2">
      <c r="A183" s="501"/>
      <c r="B183" s="502"/>
      <c r="C183" s="506"/>
      <c r="D183" s="506"/>
      <c r="E183" s="506"/>
      <c r="F183" s="506"/>
      <c r="G183" s="506"/>
      <c r="H183" s="506"/>
      <c r="I183" s="151"/>
      <c r="J183" s="181"/>
      <c r="K183" s="181"/>
      <c r="L183" s="181"/>
      <c r="M183" s="181"/>
      <c r="N183" s="181"/>
      <c r="O183" s="181"/>
      <c r="P183" s="181"/>
      <c r="Q183" s="181"/>
      <c r="R183" s="181"/>
      <c r="S183" s="181"/>
      <c r="T183" s="181"/>
      <c r="U183" s="181"/>
      <c r="V183" s="181"/>
    </row>
    <row r="184" spans="1:22" s="31" customFormat="1" x14ac:dyDescent="0.2">
      <c r="A184" s="507"/>
      <c r="B184" s="508"/>
      <c r="C184" s="509"/>
      <c r="D184" s="510"/>
      <c r="E184" s="510"/>
      <c r="F184" s="510"/>
      <c r="G184" s="510"/>
      <c r="H184" s="511"/>
      <c r="I184" s="152"/>
      <c r="J184" s="181"/>
      <c r="K184" s="181"/>
      <c r="L184" s="181"/>
      <c r="M184" s="181"/>
      <c r="N184" s="181"/>
      <c r="O184" s="181"/>
      <c r="P184" s="181"/>
      <c r="Q184" s="181"/>
      <c r="R184" s="181"/>
      <c r="S184" s="181"/>
      <c r="T184" s="181"/>
      <c r="U184" s="181"/>
      <c r="V184" s="181"/>
    </row>
    <row r="185" spans="1:22" s="31" customFormat="1" x14ac:dyDescent="0.2">
      <c r="A185" s="499"/>
      <c r="B185" s="500"/>
      <c r="C185" s="505"/>
      <c r="D185" s="505"/>
      <c r="E185" s="505"/>
      <c r="F185" s="505"/>
      <c r="G185" s="505"/>
      <c r="H185" s="505"/>
      <c r="I185" s="152"/>
      <c r="J185" s="181"/>
      <c r="K185" s="181"/>
      <c r="L185" s="181"/>
      <c r="M185" s="181"/>
      <c r="N185" s="181"/>
      <c r="O185" s="181"/>
      <c r="P185" s="181"/>
      <c r="Q185" s="181"/>
      <c r="R185" s="181"/>
      <c r="S185" s="181"/>
      <c r="T185" s="181"/>
      <c r="U185" s="181"/>
      <c r="V185" s="181"/>
    </row>
    <row r="186" spans="1:22" s="31" customFormat="1" x14ac:dyDescent="0.2">
      <c r="A186" s="499"/>
      <c r="B186" s="500"/>
      <c r="C186" s="505"/>
      <c r="D186" s="505"/>
      <c r="E186" s="505"/>
      <c r="F186" s="505"/>
      <c r="G186" s="505"/>
      <c r="H186" s="505"/>
      <c r="I186" s="152"/>
      <c r="J186" s="181"/>
      <c r="K186" s="181"/>
      <c r="L186" s="181"/>
      <c r="M186" s="181"/>
      <c r="N186" s="181"/>
      <c r="O186" s="181"/>
      <c r="P186" s="181"/>
      <c r="Q186" s="181"/>
      <c r="R186" s="181"/>
      <c r="S186" s="181"/>
      <c r="T186" s="181"/>
      <c r="U186" s="181"/>
      <c r="V186" s="181"/>
    </row>
    <row r="187" spans="1:22" s="31" customFormat="1" x14ac:dyDescent="0.2">
      <c r="A187" s="499"/>
      <c r="B187" s="500"/>
      <c r="C187" s="505"/>
      <c r="D187" s="505"/>
      <c r="E187" s="505"/>
      <c r="F187" s="505"/>
      <c r="G187" s="505"/>
      <c r="H187" s="505"/>
      <c r="I187" s="152"/>
      <c r="J187" s="181"/>
      <c r="K187" s="181"/>
      <c r="L187" s="181"/>
      <c r="M187" s="181"/>
      <c r="N187" s="181"/>
      <c r="O187" s="181"/>
      <c r="P187" s="181"/>
      <c r="Q187" s="181"/>
      <c r="R187" s="181"/>
      <c r="S187" s="181"/>
      <c r="T187" s="181"/>
      <c r="U187" s="181"/>
      <c r="V187" s="181"/>
    </row>
    <row r="188" spans="1:22" s="31" customFormat="1" x14ac:dyDescent="0.2">
      <c r="A188" s="499"/>
      <c r="B188" s="500"/>
      <c r="C188" s="505"/>
      <c r="D188" s="505"/>
      <c r="E188" s="505"/>
      <c r="F188" s="505"/>
      <c r="G188" s="505"/>
      <c r="H188" s="505"/>
      <c r="I188" s="152"/>
      <c r="J188" s="181"/>
      <c r="K188" s="181"/>
      <c r="L188" s="181"/>
      <c r="M188" s="181"/>
      <c r="N188" s="181"/>
      <c r="O188" s="181"/>
      <c r="P188" s="181"/>
      <c r="Q188" s="181"/>
      <c r="R188" s="181"/>
      <c r="S188" s="181"/>
      <c r="T188" s="181"/>
      <c r="U188" s="181"/>
      <c r="V188" s="181"/>
    </row>
    <row r="189" spans="1:22" s="31" customFormat="1" x14ac:dyDescent="0.2">
      <c r="A189" s="499"/>
      <c r="B189" s="500"/>
      <c r="C189" s="505"/>
      <c r="D189" s="505"/>
      <c r="E189" s="505"/>
      <c r="F189" s="505"/>
      <c r="G189" s="505"/>
      <c r="H189" s="505"/>
      <c r="I189" s="152"/>
      <c r="J189" s="181"/>
      <c r="K189" s="181"/>
      <c r="L189" s="181"/>
      <c r="M189" s="181"/>
      <c r="N189" s="181"/>
      <c r="O189" s="181"/>
      <c r="P189" s="181"/>
      <c r="Q189" s="181"/>
      <c r="R189" s="181"/>
      <c r="S189" s="181"/>
      <c r="T189" s="181"/>
      <c r="U189" s="181"/>
      <c r="V189" s="181"/>
    </row>
    <row r="190" spans="1:22" s="31" customFormat="1" x14ac:dyDescent="0.2">
      <c r="A190" s="499"/>
      <c r="B190" s="500"/>
      <c r="C190" s="505"/>
      <c r="D190" s="505"/>
      <c r="E190" s="505"/>
      <c r="F190" s="505"/>
      <c r="G190" s="505"/>
      <c r="H190" s="505"/>
      <c r="I190" s="152"/>
      <c r="J190" s="181"/>
      <c r="K190" s="181"/>
      <c r="L190" s="181"/>
      <c r="M190" s="181"/>
      <c r="N190" s="181"/>
      <c r="O190" s="181"/>
      <c r="P190" s="181"/>
      <c r="Q190" s="181"/>
      <c r="R190" s="181"/>
      <c r="S190" s="181"/>
      <c r="T190" s="181"/>
      <c r="U190" s="181"/>
      <c r="V190" s="181"/>
    </row>
    <row r="191" spans="1:22" s="31" customFormat="1" ht="13.5" thickBot="1" x14ac:dyDescent="0.25">
      <c r="A191" s="497"/>
      <c r="B191" s="498"/>
      <c r="C191" s="504"/>
      <c r="D191" s="504"/>
      <c r="E191" s="504"/>
      <c r="F191" s="504"/>
      <c r="G191" s="504"/>
      <c r="H191" s="504"/>
      <c r="I191" s="153"/>
      <c r="J191" s="181"/>
      <c r="K191" s="181"/>
      <c r="L191" s="181"/>
      <c r="M191" s="181"/>
      <c r="N191" s="181"/>
      <c r="O191" s="181"/>
      <c r="P191" s="181"/>
      <c r="Q191" s="181"/>
      <c r="R191" s="181"/>
      <c r="S191" s="181"/>
      <c r="T191" s="181"/>
      <c r="U191" s="181"/>
      <c r="V191" s="181"/>
    </row>
    <row r="192" spans="1:22" s="34" customFormat="1" x14ac:dyDescent="0.2">
      <c r="A192" s="717"/>
      <c r="B192" s="717"/>
      <c r="C192" s="717"/>
      <c r="D192" s="717"/>
      <c r="E192" s="717"/>
      <c r="F192" s="717"/>
      <c r="G192" s="717"/>
      <c r="H192" s="717"/>
      <c r="I192" s="717"/>
    </row>
    <row r="193" spans="1:22" s="34" customFormat="1" ht="12.75" customHeight="1" x14ac:dyDescent="0.2">
      <c r="A193" s="164"/>
      <c r="B193" s="164"/>
      <c r="C193" s="164"/>
      <c r="D193" s="164"/>
      <c r="E193" s="164"/>
      <c r="F193" s="164"/>
      <c r="G193" s="164"/>
      <c r="H193" s="164"/>
      <c r="I193" s="164"/>
    </row>
    <row r="194" spans="1:22" s="34" customFormat="1" ht="24" customHeight="1" x14ac:dyDescent="0.2">
      <c r="A194" s="492" t="s">
        <v>9</v>
      </c>
      <c r="B194" s="492"/>
      <c r="C194" s="492"/>
      <c r="D194" s="492"/>
      <c r="E194" s="492"/>
      <c r="F194" s="492"/>
      <c r="G194" s="492"/>
      <c r="H194" s="492"/>
      <c r="I194" s="492"/>
    </row>
    <row r="195" spans="1:22" s="34" customFormat="1" ht="15" customHeight="1" thickBot="1" x14ac:dyDescent="0.25">
      <c r="A195" s="164"/>
      <c r="B195" s="164"/>
      <c r="C195" s="164"/>
      <c r="D195" s="164"/>
      <c r="E195" s="164"/>
      <c r="F195" s="164"/>
      <c r="G195" s="164"/>
      <c r="H195" s="164"/>
      <c r="I195" s="164"/>
    </row>
    <row r="196" spans="1:22" s="34" customFormat="1" ht="25.5" customHeight="1" thickBot="1" x14ac:dyDescent="0.25">
      <c r="A196" s="493" t="s">
        <v>66</v>
      </c>
      <c r="B196" s="494"/>
      <c r="C196" s="494"/>
      <c r="D196" s="494"/>
      <c r="E196" s="494"/>
      <c r="F196" s="494"/>
      <c r="G196" s="494"/>
      <c r="H196" s="494"/>
      <c r="I196" s="495"/>
    </row>
    <row r="197" spans="1:22" s="34" customFormat="1" ht="37.5" customHeight="1" x14ac:dyDescent="0.2">
      <c r="A197" s="481" t="s">
        <v>156</v>
      </c>
      <c r="B197" s="482"/>
      <c r="C197" s="482"/>
      <c r="D197" s="482"/>
      <c r="E197" s="482"/>
      <c r="F197" s="482"/>
      <c r="G197" s="482"/>
      <c r="H197" s="482"/>
      <c r="I197" s="482"/>
    </row>
    <row r="198" spans="1:22" s="34" customFormat="1" ht="21" customHeight="1" thickBot="1" x14ac:dyDescent="0.25">
      <c r="A198" s="717"/>
      <c r="B198" s="717"/>
      <c r="C198" s="717"/>
      <c r="D198" s="717"/>
      <c r="E198" s="717"/>
      <c r="F198" s="717"/>
      <c r="G198" s="717"/>
      <c r="H198" s="717"/>
      <c r="I198" s="717"/>
    </row>
    <row r="199" spans="1:22" s="31" customFormat="1" ht="25.5" customHeight="1" thickBot="1" x14ac:dyDescent="0.25">
      <c r="A199" s="483" t="s">
        <v>81</v>
      </c>
      <c r="B199" s="484"/>
      <c r="C199" s="484"/>
      <c r="D199" s="484"/>
      <c r="E199" s="484"/>
      <c r="F199" s="484"/>
      <c r="G199" s="484"/>
      <c r="H199" s="485"/>
      <c r="I199" s="149">
        <f>SUM(I200:I209)</f>
        <v>0</v>
      </c>
      <c r="J199" s="181"/>
      <c r="K199" s="181"/>
      <c r="L199" s="181"/>
      <c r="M199" s="181"/>
      <c r="N199" s="181"/>
      <c r="O199" s="181"/>
      <c r="P199" s="181"/>
      <c r="Q199" s="181"/>
      <c r="R199" s="181"/>
      <c r="S199" s="181"/>
      <c r="T199" s="181"/>
      <c r="U199" s="181"/>
      <c r="V199" s="181"/>
    </row>
    <row r="200" spans="1:22" s="31" customFormat="1" x14ac:dyDescent="0.2">
      <c r="A200" s="722"/>
      <c r="B200" s="723"/>
      <c r="C200" s="724"/>
      <c r="D200" s="487"/>
      <c r="E200" s="487"/>
      <c r="F200" s="487"/>
      <c r="G200" s="487"/>
      <c r="H200" s="487"/>
      <c r="I200" s="182"/>
      <c r="J200" s="181"/>
      <c r="K200" s="181"/>
      <c r="L200" s="181"/>
      <c r="M200" s="181"/>
      <c r="N200" s="181"/>
      <c r="O200" s="181"/>
      <c r="P200" s="181"/>
      <c r="Q200" s="181"/>
      <c r="R200" s="181"/>
      <c r="S200" s="181"/>
      <c r="T200" s="181"/>
      <c r="U200" s="181"/>
      <c r="V200" s="181"/>
    </row>
    <row r="201" spans="1:22" s="31" customFormat="1" x14ac:dyDescent="0.2">
      <c r="A201" s="718"/>
      <c r="B201" s="719"/>
      <c r="C201" s="503"/>
      <c r="D201" s="474"/>
      <c r="E201" s="474"/>
      <c r="F201" s="474"/>
      <c r="G201" s="474"/>
      <c r="H201" s="474"/>
      <c r="I201" s="152"/>
      <c r="J201" s="181"/>
      <c r="K201" s="181"/>
      <c r="L201" s="181"/>
      <c r="M201" s="181"/>
      <c r="N201" s="181"/>
      <c r="O201" s="181"/>
      <c r="P201" s="181"/>
      <c r="Q201" s="181"/>
      <c r="R201" s="181"/>
      <c r="S201" s="181"/>
      <c r="T201" s="181"/>
      <c r="U201" s="181"/>
      <c r="V201" s="181"/>
    </row>
    <row r="202" spans="1:22" s="31" customFormat="1" x14ac:dyDescent="0.2">
      <c r="A202" s="718"/>
      <c r="B202" s="719"/>
      <c r="C202" s="503"/>
      <c r="D202" s="474"/>
      <c r="E202" s="474"/>
      <c r="F202" s="474"/>
      <c r="G202" s="474"/>
      <c r="H202" s="474"/>
      <c r="I202" s="152"/>
      <c r="J202" s="181"/>
      <c r="K202" s="181"/>
      <c r="L202" s="181"/>
      <c r="M202" s="181"/>
      <c r="N202" s="181"/>
      <c r="O202" s="181"/>
      <c r="P202" s="181"/>
      <c r="Q202" s="181"/>
      <c r="R202" s="181"/>
      <c r="S202" s="181"/>
      <c r="T202" s="181"/>
      <c r="U202" s="181"/>
      <c r="V202" s="181"/>
    </row>
    <row r="203" spans="1:22" s="31" customFormat="1" x14ac:dyDescent="0.2">
      <c r="A203" s="718"/>
      <c r="B203" s="719"/>
      <c r="C203" s="474"/>
      <c r="D203" s="474"/>
      <c r="E203" s="474"/>
      <c r="F203" s="474"/>
      <c r="G203" s="474"/>
      <c r="H203" s="474"/>
      <c r="I203" s="152"/>
      <c r="J203" s="181"/>
      <c r="K203" s="181"/>
      <c r="L203" s="181"/>
      <c r="M203" s="181"/>
      <c r="N203" s="181"/>
      <c r="O203" s="181"/>
      <c r="P203" s="181"/>
      <c r="Q203" s="181"/>
      <c r="R203" s="181"/>
      <c r="S203" s="181"/>
      <c r="T203" s="181"/>
      <c r="U203" s="181"/>
      <c r="V203" s="181"/>
    </row>
    <row r="204" spans="1:22" s="31" customFormat="1" x14ac:dyDescent="0.2">
      <c r="A204" s="718"/>
      <c r="B204" s="719"/>
      <c r="C204" s="503"/>
      <c r="D204" s="474"/>
      <c r="E204" s="474"/>
      <c r="F204" s="474"/>
      <c r="G204" s="474"/>
      <c r="H204" s="474"/>
      <c r="I204" s="152"/>
      <c r="J204" s="181"/>
      <c r="K204" s="181"/>
      <c r="L204" s="181"/>
      <c r="M204" s="181"/>
      <c r="N204" s="181"/>
      <c r="O204" s="181"/>
      <c r="P204" s="181"/>
      <c r="Q204" s="181"/>
      <c r="R204" s="181"/>
      <c r="S204" s="181"/>
      <c r="T204" s="181"/>
      <c r="U204" s="181"/>
      <c r="V204" s="181"/>
    </row>
    <row r="205" spans="1:22" s="31" customFormat="1" x14ac:dyDescent="0.2">
      <c r="A205" s="718"/>
      <c r="B205" s="719"/>
      <c r="C205" s="474"/>
      <c r="D205" s="474"/>
      <c r="E205" s="474"/>
      <c r="F205" s="474"/>
      <c r="G205" s="474"/>
      <c r="H205" s="474"/>
      <c r="I205" s="152"/>
      <c r="J205" s="181"/>
      <c r="K205" s="181"/>
      <c r="L205" s="181"/>
      <c r="M205" s="181"/>
      <c r="N205" s="181"/>
      <c r="O205" s="181"/>
      <c r="P205" s="181"/>
      <c r="Q205" s="181"/>
      <c r="R205" s="181"/>
      <c r="S205" s="181"/>
      <c r="T205" s="181"/>
      <c r="U205" s="181"/>
      <c r="V205" s="181"/>
    </row>
    <row r="206" spans="1:22" s="31" customFormat="1" x14ac:dyDescent="0.2">
      <c r="A206" s="718"/>
      <c r="B206" s="719"/>
      <c r="C206" s="474"/>
      <c r="D206" s="474"/>
      <c r="E206" s="474"/>
      <c r="F206" s="474"/>
      <c r="G206" s="474"/>
      <c r="H206" s="474"/>
      <c r="I206" s="152"/>
      <c r="J206" s="181"/>
      <c r="K206" s="181"/>
      <c r="L206" s="181"/>
      <c r="M206" s="181"/>
      <c r="N206" s="181"/>
      <c r="O206" s="181"/>
      <c r="P206" s="181"/>
      <c r="Q206" s="181"/>
      <c r="R206" s="181"/>
      <c r="S206" s="181"/>
      <c r="T206" s="181"/>
      <c r="U206" s="181"/>
      <c r="V206" s="181"/>
    </row>
    <row r="207" spans="1:22" s="31" customFormat="1" x14ac:dyDescent="0.2">
      <c r="A207" s="718"/>
      <c r="B207" s="719"/>
      <c r="C207" s="503"/>
      <c r="D207" s="503"/>
      <c r="E207" s="503"/>
      <c r="F207" s="503"/>
      <c r="G207" s="503"/>
      <c r="H207" s="503"/>
      <c r="I207" s="152"/>
      <c r="J207" s="181"/>
      <c r="K207" s="181"/>
      <c r="L207" s="181"/>
      <c r="M207" s="181"/>
      <c r="N207" s="181"/>
      <c r="O207" s="181"/>
      <c r="P207" s="181"/>
      <c r="Q207" s="181"/>
      <c r="R207" s="181"/>
      <c r="S207" s="181"/>
      <c r="T207" s="181"/>
      <c r="U207" s="181"/>
      <c r="V207" s="181"/>
    </row>
    <row r="208" spans="1:22" s="31" customFormat="1" x14ac:dyDescent="0.2">
      <c r="A208" s="718"/>
      <c r="B208" s="719"/>
      <c r="C208" s="503"/>
      <c r="D208" s="503"/>
      <c r="E208" s="503"/>
      <c r="F208" s="503"/>
      <c r="G208" s="503"/>
      <c r="H208" s="503"/>
      <c r="I208" s="152"/>
      <c r="J208" s="181"/>
      <c r="K208" s="181"/>
      <c r="L208" s="181"/>
      <c r="M208" s="181"/>
      <c r="N208" s="181"/>
      <c r="O208" s="181"/>
      <c r="P208" s="181"/>
      <c r="Q208" s="181"/>
      <c r="R208" s="181"/>
      <c r="S208" s="181"/>
      <c r="T208" s="181"/>
      <c r="U208" s="181"/>
      <c r="V208" s="181"/>
    </row>
    <row r="209" spans="1:22" s="31" customFormat="1" ht="13.5" thickBot="1" x14ac:dyDescent="0.25">
      <c r="A209" s="720"/>
      <c r="B209" s="721"/>
      <c r="C209" s="477"/>
      <c r="D209" s="476"/>
      <c r="E209" s="476"/>
      <c r="F209" s="476"/>
      <c r="G209" s="476"/>
      <c r="H209" s="476"/>
      <c r="I209" s="153"/>
      <c r="J209" s="181"/>
      <c r="K209" s="181"/>
      <c r="L209" s="181"/>
      <c r="M209" s="181"/>
      <c r="N209" s="181"/>
      <c r="O209" s="181"/>
      <c r="P209" s="181"/>
      <c r="Q209" s="181"/>
      <c r="R209" s="181"/>
      <c r="S209" s="181"/>
      <c r="T209" s="181"/>
      <c r="U209" s="181"/>
      <c r="V209" s="181"/>
    </row>
    <row r="210" spans="1:22" s="34" customFormat="1" ht="15" customHeight="1" x14ac:dyDescent="0.2">
      <c r="A210" s="164"/>
      <c r="B210" s="164"/>
      <c r="C210" s="164"/>
      <c r="D210" s="164"/>
      <c r="E210" s="164"/>
      <c r="F210" s="164"/>
      <c r="G210" s="164"/>
      <c r="H210" s="164"/>
      <c r="I210" s="164"/>
    </row>
    <row r="211" spans="1:22" s="34" customFormat="1" ht="36" customHeight="1" x14ac:dyDescent="0.2">
      <c r="A211" s="492" t="s">
        <v>116</v>
      </c>
      <c r="B211" s="492"/>
      <c r="C211" s="492"/>
      <c r="D211" s="492"/>
      <c r="E211" s="492"/>
      <c r="F211" s="492"/>
      <c r="G211" s="492"/>
      <c r="H211" s="492"/>
      <c r="I211" s="492"/>
    </row>
    <row r="212" spans="1:22" s="34" customFormat="1" ht="13.5" thickBot="1" x14ac:dyDescent="0.25"/>
    <row r="213" spans="1:22" s="34" customFormat="1" ht="25.5" customHeight="1" thickBot="1" x14ac:dyDescent="0.25">
      <c r="A213" s="493" t="s">
        <v>66</v>
      </c>
      <c r="B213" s="494"/>
      <c r="C213" s="494"/>
      <c r="D213" s="494"/>
      <c r="E213" s="494"/>
      <c r="F213" s="494"/>
      <c r="G213" s="494"/>
      <c r="H213" s="494"/>
      <c r="I213" s="495"/>
    </row>
    <row r="214" spans="1:22" s="34" customFormat="1" ht="36" customHeight="1" x14ac:dyDescent="0.2">
      <c r="A214" s="481" t="s">
        <v>156</v>
      </c>
      <c r="B214" s="482"/>
      <c r="C214" s="482"/>
      <c r="D214" s="482"/>
      <c r="E214" s="482"/>
      <c r="F214" s="482"/>
      <c r="G214" s="482"/>
      <c r="H214" s="482"/>
      <c r="I214" s="482"/>
    </row>
    <row r="215" spans="1:22" s="34" customFormat="1" ht="21" customHeight="1" thickBot="1" x14ac:dyDescent="0.25">
      <c r="A215" s="717"/>
      <c r="B215" s="717"/>
      <c r="C215" s="717"/>
      <c r="D215" s="717"/>
      <c r="E215" s="717"/>
      <c r="F215" s="717"/>
      <c r="G215" s="717"/>
      <c r="H215" s="717"/>
      <c r="I215" s="717"/>
    </row>
    <row r="216" spans="1:22" s="31" customFormat="1" ht="25.5" customHeight="1" thickBot="1" x14ac:dyDescent="0.25">
      <c r="A216" s="483" t="s">
        <v>81</v>
      </c>
      <c r="B216" s="484"/>
      <c r="C216" s="484"/>
      <c r="D216" s="484"/>
      <c r="E216" s="484"/>
      <c r="F216" s="484"/>
      <c r="G216" s="484"/>
      <c r="H216" s="485"/>
      <c r="I216" s="149">
        <f>SUM(I217:I226)</f>
        <v>0</v>
      </c>
      <c r="J216" s="181"/>
      <c r="K216" s="181"/>
      <c r="L216" s="181"/>
      <c r="M216" s="181"/>
      <c r="N216" s="181"/>
      <c r="O216" s="181"/>
      <c r="P216" s="181"/>
      <c r="Q216" s="181"/>
      <c r="R216" s="181"/>
      <c r="S216" s="181"/>
      <c r="T216" s="181"/>
      <c r="U216" s="181"/>
      <c r="V216" s="181"/>
    </row>
    <row r="217" spans="1:22" s="31" customFormat="1" x14ac:dyDescent="0.2">
      <c r="A217" s="722"/>
      <c r="B217" s="723"/>
      <c r="C217" s="724"/>
      <c r="D217" s="487"/>
      <c r="E217" s="487"/>
      <c r="F217" s="487"/>
      <c r="G217" s="487"/>
      <c r="H217" s="487"/>
      <c r="I217" s="182"/>
      <c r="J217" s="181"/>
      <c r="K217" s="181"/>
      <c r="L217" s="181"/>
      <c r="M217" s="181"/>
      <c r="N217" s="181"/>
      <c r="O217" s="181"/>
      <c r="P217" s="181"/>
      <c r="Q217" s="181"/>
      <c r="R217" s="181"/>
      <c r="S217" s="181"/>
      <c r="T217" s="181"/>
      <c r="U217" s="181"/>
      <c r="V217" s="181"/>
    </row>
    <row r="218" spans="1:22" s="31" customFormat="1" x14ac:dyDescent="0.2">
      <c r="A218" s="718"/>
      <c r="B218" s="719"/>
      <c r="C218" s="503"/>
      <c r="D218" s="474"/>
      <c r="E218" s="474"/>
      <c r="F218" s="474"/>
      <c r="G218" s="474"/>
      <c r="H218" s="474"/>
      <c r="I218" s="152"/>
      <c r="J218" s="181"/>
      <c r="K218" s="181"/>
      <c r="L218" s="181"/>
      <c r="M218" s="181"/>
      <c r="N218" s="181"/>
      <c r="O218" s="181"/>
      <c r="P218" s="181"/>
      <c r="Q218" s="181"/>
      <c r="R218" s="181"/>
      <c r="S218" s="181"/>
      <c r="T218" s="181"/>
      <c r="U218" s="181"/>
      <c r="V218" s="181"/>
    </row>
    <row r="219" spans="1:22" s="31" customFormat="1" x14ac:dyDescent="0.2">
      <c r="A219" s="718"/>
      <c r="B219" s="719"/>
      <c r="C219" s="503"/>
      <c r="D219" s="474"/>
      <c r="E219" s="474"/>
      <c r="F219" s="474"/>
      <c r="G219" s="474"/>
      <c r="H219" s="474"/>
      <c r="I219" s="152"/>
      <c r="J219" s="181"/>
      <c r="K219" s="181"/>
      <c r="L219" s="181"/>
      <c r="M219" s="181"/>
      <c r="N219" s="181"/>
      <c r="O219" s="181"/>
      <c r="P219" s="181"/>
      <c r="Q219" s="181"/>
      <c r="R219" s="181"/>
      <c r="S219" s="181"/>
      <c r="T219" s="181"/>
      <c r="U219" s="181"/>
      <c r="V219" s="181"/>
    </row>
    <row r="220" spans="1:22" s="31" customFormat="1" x14ac:dyDescent="0.2">
      <c r="A220" s="718"/>
      <c r="B220" s="719"/>
      <c r="C220" s="474"/>
      <c r="D220" s="474"/>
      <c r="E220" s="474"/>
      <c r="F220" s="474"/>
      <c r="G220" s="474"/>
      <c r="H220" s="474"/>
      <c r="I220" s="152"/>
      <c r="J220" s="181"/>
      <c r="K220" s="181"/>
      <c r="L220" s="181"/>
      <c r="M220" s="181"/>
      <c r="N220" s="181"/>
      <c r="O220" s="181"/>
      <c r="P220" s="181"/>
      <c r="Q220" s="181"/>
      <c r="R220" s="181"/>
      <c r="S220" s="181"/>
      <c r="T220" s="181"/>
      <c r="U220" s="181"/>
      <c r="V220" s="181"/>
    </row>
    <row r="221" spans="1:22" s="31" customFormat="1" x14ac:dyDescent="0.2">
      <c r="A221" s="718"/>
      <c r="B221" s="719"/>
      <c r="C221" s="503"/>
      <c r="D221" s="474"/>
      <c r="E221" s="474"/>
      <c r="F221" s="474"/>
      <c r="G221" s="474"/>
      <c r="H221" s="474"/>
      <c r="I221" s="152"/>
      <c r="J221" s="181"/>
      <c r="K221" s="181"/>
      <c r="L221" s="181"/>
      <c r="M221" s="181"/>
      <c r="N221" s="181"/>
      <c r="O221" s="181"/>
      <c r="P221" s="181"/>
      <c r="Q221" s="181"/>
      <c r="R221" s="181"/>
      <c r="S221" s="181"/>
      <c r="T221" s="181"/>
      <c r="U221" s="181"/>
      <c r="V221" s="181"/>
    </row>
    <row r="222" spans="1:22" s="31" customFormat="1" x14ac:dyDescent="0.2">
      <c r="A222" s="718"/>
      <c r="B222" s="719"/>
      <c r="C222" s="474"/>
      <c r="D222" s="474"/>
      <c r="E222" s="474"/>
      <c r="F222" s="474"/>
      <c r="G222" s="474"/>
      <c r="H222" s="474"/>
      <c r="I222" s="152"/>
      <c r="J222" s="181"/>
      <c r="K222" s="181"/>
      <c r="L222" s="181"/>
      <c r="M222" s="181"/>
      <c r="N222" s="181"/>
      <c r="O222" s="181"/>
      <c r="P222" s="181"/>
      <c r="Q222" s="181"/>
      <c r="R222" s="181"/>
      <c r="S222" s="181"/>
      <c r="T222" s="181"/>
      <c r="U222" s="181"/>
      <c r="V222" s="181"/>
    </row>
    <row r="223" spans="1:22" s="31" customFormat="1" x14ac:dyDescent="0.2">
      <c r="A223" s="718"/>
      <c r="B223" s="719"/>
      <c r="C223" s="474"/>
      <c r="D223" s="474"/>
      <c r="E223" s="474"/>
      <c r="F223" s="474"/>
      <c r="G223" s="474"/>
      <c r="H223" s="474"/>
      <c r="I223" s="152"/>
      <c r="J223" s="181"/>
      <c r="K223" s="181"/>
      <c r="L223" s="181"/>
      <c r="M223" s="181"/>
      <c r="N223" s="181"/>
      <c r="O223" s="181"/>
      <c r="P223" s="181"/>
      <c r="Q223" s="181"/>
      <c r="R223" s="181"/>
      <c r="S223" s="181"/>
      <c r="T223" s="181"/>
      <c r="U223" s="181"/>
      <c r="V223" s="181"/>
    </row>
    <row r="224" spans="1:22" s="31" customFormat="1" x14ac:dyDescent="0.2">
      <c r="A224" s="718"/>
      <c r="B224" s="719"/>
      <c r="C224" s="503"/>
      <c r="D224" s="503"/>
      <c r="E224" s="503"/>
      <c r="F224" s="503"/>
      <c r="G224" s="503"/>
      <c r="H224" s="503"/>
      <c r="I224" s="152"/>
      <c r="J224" s="181"/>
      <c r="K224" s="181"/>
      <c r="L224" s="181"/>
      <c r="M224" s="181"/>
      <c r="N224" s="181"/>
      <c r="O224" s="181"/>
      <c r="P224" s="181"/>
      <c r="Q224" s="181"/>
      <c r="R224" s="181"/>
      <c r="S224" s="181"/>
      <c r="T224" s="181"/>
      <c r="U224" s="181"/>
      <c r="V224" s="181"/>
    </row>
    <row r="225" spans="1:22" s="31" customFormat="1" x14ac:dyDescent="0.2">
      <c r="A225" s="718"/>
      <c r="B225" s="719"/>
      <c r="C225" s="503"/>
      <c r="D225" s="503"/>
      <c r="E225" s="503"/>
      <c r="F225" s="503"/>
      <c r="G225" s="503"/>
      <c r="H225" s="503"/>
      <c r="I225" s="152"/>
      <c r="J225" s="181"/>
      <c r="K225" s="181"/>
      <c r="L225" s="181"/>
      <c r="M225" s="181"/>
      <c r="N225" s="181"/>
      <c r="O225" s="181"/>
      <c r="P225" s="181"/>
      <c r="Q225" s="181"/>
      <c r="R225" s="181"/>
      <c r="S225" s="181"/>
      <c r="T225" s="181"/>
      <c r="U225" s="181"/>
      <c r="V225" s="181"/>
    </row>
    <row r="226" spans="1:22" s="31" customFormat="1" ht="13.5" thickBot="1" x14ac:dyDescent="0.25">
      <c r="A226" s="720"/>
      <c r="B226" s="721"/>
      <c r="C226" s="477"/>
      <c r="D226" s="476"/>
      <c r="E226" s="476"/>
      <c r="F226" s="476"/>
      <c r="G226" s="476"/>
      <c r="H226" s="476"/>
      <c r="I226" s="153"/>
      <c r="J226" s="181"/>
      <c r="K226" s="181"/>
      <c r="L226" s="181"/>
      <c r="M226" s="181"/>
      <c r="N226" s="181"/>
      <c r="O226" s="181"/>
      <c r="P226" s="181"/>
      <c r="Q226" s="181"/>
      <c r="R226" s="181"/>
      <c r="S226" s="181"/>
      <c r="T226" s="181"/>
      <c r="U226" s="181"/>
      <c r="V226" s="181"/>
    </row>
    <row r="227" spans="1:22" s="34" customFormat="1" ht="21" customHeight="1" x14ac:dyDescent="0.2">
      <c r="A227" s="183"/>
      <c r="B227" s="183"/>
      <c r="C227" s="183"/>
      <c r="D227" s="183"/>
      <c r="E227" s="183"/>
      <c r="F227" s="183"/>
      <c r="G227" s="183"/>
      <c r="H227" s="183"/>
      <c r="I227" s="183"/>
    </row>
    <row r="228" spans="1:22" s="31" customFormat="1" ht="39.75" hidden="1" customHeight="1" x14ac:dyDescent="0.2">
      <c r="A228" s="501"/>
      <c r="B228" s="502"/>
      <c r="C228" s="502"/>
      <c r="D228" s="502"/>
      <c r="E228" s="502"/>
      <c r="F228" s="502"/>
      <c r="G228" s="502"/>
      <c r="H228" s="502"/>
      <c r="I228" s="151"/>
      <c r="J228" s="181"/>
      <c r="K228" s="181"/>
      <c r="L228" s="181"/>
      <c r="M228" s="181"/>
      <c r="N228" s="181"/>
      <c r="O228" s="181"/>
      <c r="P228" s="181"/>
      <c r="Q228" s="181"/>
      <c r="R228" s="181"/>
      <c r="S228" s="181"/>
      <c r="T228" s="181"/>
      <c r="U228" s="181"/>
      <c r="V228" s="181"/>
    </row>
    <row r="229" spans="1:22" s="31" customFormat="1" ht="39.75" hidden="1" customHeight="1" x14ac:dyDescent="0.2">
      <c r="A229" s="499"/>
      <c r="B229" s="500"/>
      <c r="C229" s="500"/>
      <c r="D229" s="500"/>
      <c r="E229" s="500"/>
      <c r="F229" s="500"/>
      <c r="G229" s="500"/>
      <c r="H229" s="500"/>
      <c r="I229" s="152"/>
      <c r="J229" s="181"/>
      <c r="K229" s="181"/>
      <c r="L229" s="181"/>
      <c r="M229" s="181"/>
      <c r="N229" s="181"/>
      <c r="O229" s="181"/>
      <c r="P229" s="181"/>
      <c r="Q229" s="181"/>
      <c r="R229" s="181"/>
      <c r="S229" s="181"/>
      <c r="T229" s="181"/>
      <c r="U229" s="181"/>
      <c r="V229" s="181"/>
    </row>
    <row r="230" spans="1:22" s="31" customFormat="1" ht="39.75" hidden="1" customHeight="1" x14ac:dyDescent="0.2">
      <c r="A230" s="499"/>
      <c r="B230" s="500"/>
      <c r="C230" s="500"/>
      <c r="D230" s="500"/>
      <c r="E230" s="500"/>
      <c r="F230" s="500"/>
      <c r="G230" s="500"/>
      <c r="H230" s="500"/>
      <c r="I230" s="152"/>
      <c r="J230" s="181"/>
      <c r="K230" s="181"/>
      <c r="L230" s="181"/>
      <c r="M230" s="181"/>
      <c r="N230" s="181"/>
      <c r="O230" s="181"/>
      <c r="P230" s="181"/>
      <c r="Q230" s="181"/>
      <c r="R230" s="181"/>
      <c r="S230" s="181"/>
      <c r="T230" s="181"/>
      <c r="U230" s="181"/>
      <c r="V230" s="181"/>
    </row>
    <row r="231" spans="1:22" s="31" customFormat="1" ht="39.75" hidden="1" customHeight="1" x14ac:dyDescent="0.2">
      <c r="A231" s="499"/>
      <c r="B231" s="500"/>
      <c r="C231" s="500"/>
      <c r="D231" s="500"/>
      <c r="E231" s="500"/>
      <c r="F231" s="500"/>
      <c r="G231" s="500"/>
      <c r="H231" s="500"/>
      <c r="I231" s="152"/>
      <c r="J231" s="181"/>
      <c r="K231" s="181"/>
      <c r="L231" s="181"/>
      <c r="M231" s="181"/>
      <c r="N231" s="181"/>
      <c r="O231" s="181"/>
      <c r="P231" s="181"/>
      <c r="Q231" s="181"/>
      <c r="R231" s="181"/>
      <c r="S231" s="181"/>
      <c r="T231" s="181"/>
      <c r="U231" s="181"/>
      <c r="V231" s="181"/>
    </row>
    <row r="232" spans="1:22" s="31" customFormat="1" ht="39.75" hidden="1" customHeight="1" x14ac:dyDescent="0.2">
      <c r="A232" s="499"/>
      <c r="B232" s="500"/>
      <c r="C232" s="500"/>
      <c r="D232" s="500"/>
      <c r="E232" s="500"/>
      <c r="F232" s="500"/>
      <c r="G232" s="500"/>
      <c r="H232" s="500"/>
      <c r="I232" s="152"/>
      <c r="J232" s="181"/>
      <c r="K232" s="181"/>
      <c r="L232" s="181"/>
      <c r="M232" s="181"/>
      <c r="N232" s="181"/>
      <c r="O232" s="181"/>
      <c r="P232" s="181"/>
      <c r="Q232" s="181"/>
      <c r="R232" s="181"/>
      <c r="S232" s="181"/>
      <c r="T232" s="181"/>
      <c r="U232" s="181"/>
      <c r="V232" s="181"/>
    </row>
    <row r="233" spans="1:22" s="31" customFormat="1" ht="39.75" hidden="1" customHeight="1" x14ac:dyDescent="0.2">
      <c r="A233" s="499"/>
      <c r="B233" s="500"/>
      <c r="C233" s="500"/>
      <c r="D233" s="500"/>
      <c r="E233" s="500"/>
      <c r="F233" s="500"/>
      <c r="G233" s="500"/>
      <c r="H233" s="500"/>
      <c r="I233" s="152"/>
      <c r="J233" s="181"/>
      <c r="K233" s="181"/>
      <c r="L233" s="181"/>
      <c r="M233" s="181"/>
      <c r="N233" s="181"/>
      <c r="O233" s="181"/>
      <c r="P233" s="181"/>
      <c r="Q233" s="181"/>
      <c r="R233" s="181"/>
      <c r="S233" s="181"/>
      <c r="T233" s="181"/>
      <c r="U233" s="181"/>
      <c r="V233" s="181"/>
    </row>
    <row r="234" spans="1:22" s="31" customFormat="1" ht="39.75" hidden="1" customHeight="1" x14ac:dyDescent="0.2">
      <c r="A234" s="499"/>
      <c r="B234" s="500"/>
      <c r="C234" s="500"/>
      <c r="D234" s="500"/>
      <c r="E234" s="500"/>
      <c r="F234" s="500"/>
      <c r="G234" s="500"/>
      <c r="H234" s="500"/>
      <c r="I234" s="152"/>
      <c r="J234" s="181"/>
      <c r="K234" s="181"/>
      <c r="L234" s="181"/>
      <c r="M234" s="181"/>
      <c r="N234" s="181"/>
      <c r="O234" s="181"/>
      <c r="P234" s="181"/>
      <c r="Q234" s="181"/>
      <c r="R234" s="181"/>
      <c r="S234" s="181"/>
      <c r="T234" s="181"/>
      <c r="U234" s="181"/>
      <c r="V234" s="181"/>
    </row>
    <row r="235" spans="1:22" s="31" customFormat="1" ht="39.75" hidden="1" customHeight="1" x14ac:dyDescent="0.2">
      <c r="A235" s="499"/>
      <c r="B235" s="500"/>
      <c r="C235" s="500"/>
      <c r="D235" s="500"/>
      <c r="E235" s="500"/>
      <c r="F235" s="500"/>
      <c r="G235" s="500"/>
      <c r="H235" s="500"/>
      <c r="I235" s="152"/>
      <c r="J235" s="181"/>
      <c r="K235" s="181"/>
      <c r="L235" s="181"/>
      <c r="M235" s="181"/>
      <c r="N235" s="181"/>
      <c r="O235" s="181"/>
      <c r="P235" s="181"/>
      <c r="Q235" s="181"/>
      <c r="R235" s="181"/>
      <c r="S235" s="181"/>
      <c r="T235" s="181"/>
      <c r="U235" s="181"/>
      <c r="V235" s="181"/>
    </row>
    <row r="236" spans="1:22" s="31" customFormat="1" ht="39.75" hidden="1" customHeight="1" x14ac:dyDescent="0.2">
      <c r="A236" s="499"/>
      <c r="B236" s="500"/>
      <c r="C236" s="500"/>
      <c r="D236" s="500"/>
      <c r="E236" s="500"/>
      <c r="F236" s="500"/>
      <c r="G236" s="500"/>
      <c r="H236" s="500"/>
      <c r="I236" s="152"/>
      <c r="J236" s="181"/>
      <c r="K236" s="181"/>
      <c r="L236" s="181"/>
      <c r="M236" s="181"/>
      <c r="N236" s="181"/>
      <c r="O236" s="181"/>
      <c r="P236" s="181"/>
      <c r="Q236" s="181"/>
      <c r="R236" s="181"/>
      <c r="S236" s="181"/>
      <c r="T236" s="181"/>
      <c r="U236" s="181"/>
      <c r="V236" s="181"/>
    </row>
    <row r="237" spans="1:22" s="31" customFormat="1" ht="39.75" hidden="1" customHeight="1" thickBot="1" x14ac:dyDescent="0.25">
      <c r="A237" s="497"/>
      <c r="B237" s="498"/>
      <c r="C237" s="498"/>
      <c r="D237" s="498"/>
      <c r="E237" s="498"/>
      <c r="F237" s="498"/>
      <c r="G237" s="498"/>
      <c r="H237" s="498"/>
      <c r="I237" s="153"/>
      <c r="J237" s="181"/>
      <c r="K237" s="181"/>
      <c r="L237" s="181"/>
      <c r="M237" s="181"/>
      <c r="N237" s="181"/>
      <c r="O237" s="181"/>
      <c r="P237" s="181"/>
      <c r="Q237" s="181"/>
      <c r="R237" s="181"/>
      <c r="S237" s="181"/>
      <c r="T237" s="181"/>
      <c r="U237" s="181"/>
      <c r="V237" s="181"/>
    </row>
    <row r="238" spans="1:22" s="34" customFormat="1" ht="12.75" customHeight="1" x14ac:dyDescent="0.2">
      <c r="A238" s="717"/>
      <c r="B238" s="717"/>
      <c r="C238" s="717"/>
      <c r="D238" s="717"/>
      <c r="E238" s="717"/>
      <c r="F238" s="717"/>
      <c r="G238" s="717"/>
      <c r="H238" s="717"/>
      <c r="I238" s="717"/>
    </row>
    <row r="239" spans="1:22" s="34" customFormat="1" ht="27.75" customHeight="1" x14ac:dyDescent="0.2">
      <c r="A239" s="492" t="s">
        <v>69</v>
      </c>
      <c r="B239" s="492"/>
      <c r="C239" s="492"/>
      <c r="D239" s="492"/>
      <c r="E239" s="492"/>
      <c r="F239" s="492"/>
      <c r="G239" s="492"/>
      <c r="H239" s="492"/>
      <c r="I239" s="492"/>
    </row>
    <row r="240" spans="1:22" s="34" customFormat="1" ht="16.5" customHeight="1" thickBot="1" x14ac:dyDescent="0.25">
      <c r="A240" s="164"/>
      <c r="B240" s="164"/>
      <c r="C240" s="164"/>
      <c r="D240" s="164"/>
      <c r="E240" s="164"/>
      <c r="F240" s="164"/>
      <c r="G240" s="164"/>
      <c r="H240" s="164"/>
      <c r="I240" s="164"/>
    </row>
    <row r="241" spans="1:22" s="34" customFormat="1" ht="25.5" customHeight="1" thickBot="1" x14ac:dyDescent="0.25">
      <c r="A241" s="493" t="s">
        <v>66</v>
      </c>
      <c r="B241" s="494"/>
      <c r="C241" s="494"/>
      <c r="D241" s="494"/>
      <c r="E241" s="494"/>
      <c r="F241" s="494"/>
      <c r="G241" s="494"/>
      <c r="H241" s="494"/>
      <c r="I241" s="495"/>
    </row>
    <row r="242" spans="1:22" s="34" customFormat="1" ht="45" customHeight="1" x14ac:dyDescent="0.2">
      <c r="A242" s="481" t="s">
        <v>156</v>
      </c>
      <c r="B242" s="482"/>
      <c r="C242" s="482"/>
      <c r="D242" s="482"/>
      <c r="E242" s="482"/>
      <c r="F242" s="482"/>
      <c r="G242" s="482"/>
      <c r="H242" s="482"/>
      <c r="I242" s="482"/>
    </row>
    <row r="243" spans="1:22" s="34" customFormat="1" ht="21" customHeight="1" thickBot="1" x14ac:dyDescent="0.25">
      <c r="A243" s="717"/>
      <c r="B243" s="717"/>
      <c r="C243" s="717"/>
      <c r="D243" s="717"/>
      <c r="E243" s="717"/>
      <c r="F243" s="717"/>
      <c r="G243" s="717"/>
      <c r="H243" s="717"/>
      <c r="I243" s="717"/>
    </row>
    <row r="244" spans="1:22" s="31" customFormat="1" ht="25.5" customHeight="1" thickBot="1" x14ac:dyDescent="0.25">
      <c r="A244" s="483" t="s">
        <v>173</v>
      </c>
      <c r="B244" s="484"/>
      <c r="C244" s="484"/>
      <c r="D244" s="484"/>
      <c r="E244" s="484"/>
      <c r="F244" s="484"/>
      <c r="G244" s="484"/>
      <c r="H244" s="485"/>
      <c r="I244" s="149">
        <f>SUM(I245:I253)</f>
        <v>0</v>
      </c>
      <c r="J244" s="181"/>
      <c r="K244" s="181"/>
      <c r="L244" s="181"/>
      <c r="M244" s="181"/>
      <c r="N244" s="181"/>
      <c r="O244" s="181"/>
      <c r="P244" s="181"/>
      <c r="Q244" s="181"/>
      <c r="R244" s="181"/>
      <c r="S244" s="181"/>
      <c r="T244" s="181"/>
      <c r="U244" s="181"/>
      <c r="V244" s="181"/>
    </row>
    <row r="245" spans="1:22" s="31" customFormat="1" x14ac:dyDescent="0.2">
      <c r="A245" s="712"/>
      <c r="B245" s="713"/>
      <c r="C245" s="714"/>
      <c r="D245" s="715"/>
      <c r="E245" s="715"/>
      <c r="F245" s="715"/>
      <c r="G245" s="715"/>
      <c r="H245" s="716"/>
      <c r="I245" s="182"/>
      <c r="J245" s="181"/>
      <c r="K245" s="181"/>
      <c r="L245" s="181"/>
      <c r="M245" s="181"/>
      <c r="N245" s="181"/>
      <c r="O245" s="181"/>
      <c r="P245" s="181"/>
      <c r="Q245" s="181"/>
      <c r="R245" s="181"/>
      <c r="S245" s="181"/>
      <c r="T245" s="181"/>
      <c r="U245" s="181"/>
      <c r="V245" s="181"/>
    </row>
    <row r="246" spans="1:22" s="31" customFormat="1" x14ac:dyDescent="0.2">
      <c r="A246" s="701"/>
      <c r="B246" s="702"/>
      <c r="C246" s="703"/>
      <c r="D246" s="704"/>
      <c r="E246" s="704"/>
      <c r="F246" s="704"/>
      <c r="G246" s="704"/>
      <c r="H246" s="705"/>
      <c r="I246" s="152"/>
      <c r="J246" s="181"/>
      <c r="K246" s="181"/>
      <c r="L246" s="181"/>
      <c r="M246" s="181"/>
      <c r="N246" s="181"/>
      <c r="O246" s="181"/>
      <c r="P246" s="181"/>
      <c r="Q246" s="181"/>
      <c r="R246" s="181"/>
      <c r="S246" s="181"/>
      <c r="T246" s="181"/>
      <c r="U246" s="181"/>
      <c r="V246" s="181"/>
    </row>
    <row r="247" spans="1:22" s="31" customFormat="1" x14ac:dyDescent="0.2">
      <c r="A247" s="701"/>
      <c r="B247" s="702"/>
      <c r="C247" s="703"/>
      <c r="D247" s="704"/>
      <c r="E247" s="704"/>
      <c r="F247" s="704"/>
      <c r="G247" s="704"/>
      <c r="H247" s="705"/>
      <c r="I247" s="152"/>
      <c r="J247" s="181"/>
      <c r="K247" s="181"/>
      <c r="L247" s="181"/>
      <c r="M247" s="181"/>
      <c r="N247" s="181"/>
      <c r="O247" s="181"/>
      <c r="P247" s="181"/>
      <c r="Q247" s="181"/>
      <c r="R247" s="181"/>
      <c r="S247" s="181"/>
      <c r="T247" s="181"/>
      <c r="U247" s="181"/>
      <c r="V247" s="181"/>
    </row>
    <row r="248" spans="1:22" s="31" customFormat="1" x14ac:dyDescent="0.2">
      <c r="A248" s="701"/>
      <c r="B248" s="702"/>
      <c r="C248" s="703"/>
      <c r="D248" s="704"/>
      <c r="E248" s="704"/>
      <c r="F248" s="704"/>
      <c r="G248" s="704"/>
      <c r="H248" s="705"/>
      <c r="I248" s="152"/>
      <c r="J248" s="181"/>
      <c r="K248" s="181"/>
      <c r="L248" s="181"/>
      <c r="M248" s="181"/>
      <c r="N248" s="181"/>
      <c r="O248" s="181"/>
      <c r="P248" s="181"/>
      <c r="Q248" s="181"/>
      <c r="R248" s="181"/>
      <c r="S248" s="181"/>
      <c r="T248" s="181"/>
      <c r="U248" s="181"/>
      <c r="V248" s="181"/>
    </row>
    <row r="249" spans="1:22" s="31" customFormat="1" x14ac:dyDescent="0.2">
      <c r="A249" s="701"/>
      <c r="B249" s="702"/>
      <c r="C249" s="703"/>
      <c r="D249" s="704"/>
      <c r="E249" s="704"/>
      <c r="F249" s="704"/>
      <c r="G249" s="704"/>
      <c r="H249" s="705"/>
      <c r="I249" s="152"/>
      <c r="J249" s="181"/>
      <c r="K249" s="181"/>
      <c r="L249" s="181"/>
      <c r="M249" s="181"/>
      <c r="N249" s="181"/>
      <c r="O249" s="181"/>
      <c r="P249" s="181"/>
      <c r="Q249" s="181"/>
      <c r="R249" s="181"/>
      <c r="S249" s="181"/>
      <c r="T249" s="181"/>
      <c r="U249" s="181"/>
      <c r="V249" s="181"/>
    </row>
    <row r="250" spans="1:22" s="31" customFormat="1" x14ac:dyDescent="0.2">
      <c r="A250" s="701"/>
      <c r="B250" s="702"/>
      <c r="C250" s="703"/>
      <c r="D250" s="704"/>
      <c r="E250" s="704"/>
      <c r="F250" s="704"/>
      <c r="G250" s="704"/>
      <c r="H250" s="705"/>
      <c r="I250" s="152"/>
      <c r="J250" s="181"/>
      <c r="K250" s="181"/>
      <c r="L250" s="181"/>
      <c r="M250" s="181"/>
      <c r="N250" s="181"/>
      <c r="O250" s="181"/>
      <c r="P250" s="181"/>
      <c r="Q250" s="181"/>
      <c r="R250" s="181"/>
      <c r="S250" s="181"/>
      <c r="T250" s="181"/>
      <c r="U250" s="181"/>
      <c r="V250" s="181"/>
    </row>
    <row r="251" spans="1:22" s="31" customFormat="1" x14ac:dyDescent="0.2">
      <c r="A251" s="701"/>
      <c r="B251" s="702"/>
      <c r="C251" s="703"/>
      <c r="D251" s="704"/>
      <c r="E251" s="704"/>
      <c r="F251" s="704"/>
      <c r="G251" s="704"/>
      <c r="H251" s="705"/>
      <c r="I251" s="152"/>
      <c r="J251" s="181"/>
      <c r="K251" s="181"/>
      <c r="L251" s="181"/>
      <c r="M251" s="181"/>
      <c r="N251" s="181"/>
      <c r="O251" s="181"/>
      <c r="P251" s="181"/>
      <c r="Q251" s="181"/>
      <c r="R251" s="181"/>
      <c r="S251" s="181"/>
      <c r="T251" s="181"/>
      <c r="U251" s="181"/>
      <c r="V251" s="181"/>
    </row>
    <row r="252" spans="1:22" s="31" customFormat="1" x14ac:dyDescent="0.2">
      <c r="A252" s="701"/>
      <c r="B252" s="702"/>
      <c r="C252" s="703"/>
      <c r="D252" s="704"/>
      <c r="E252" s="704"/>
      <c r="F252" s="704"/>
      <c r="G252" s="704"/>
      <c r="H252" s="705"/>
      <c r="I252" s="152"/>
      <c r="J252" s="181"/>
      <c r="K252" s="181"/>
      <c r="L252" s="181"/>
      <c r="M252" s="181"/>
      <c r="N252" s="181"/>
      <c r="O252" s="181"/>
      <c r="P252" s="181"/>
      <c r="Q252" s="181"/>
      <c r="R252" s="181"/>
      <c r="S252" s="181"/>
      <c r="T252" s="181"/>
      <c r="U252" s="181"/>
      <c r="V252" s="181"/>
    </row>
    <row r="253" spans="1:22" s="31" customFormat="1" ht="13.5" thickBot="1" x14ac:dyDescent="0.25">
      <c r="A253" s="706"/>
      <c r="B253" s="707"/>
      <c r="C253" s="708"/>
      <c r="D253" s="709"/>
      <c r="E253" s="709"/>
      <c r="F253" s="709"/>
      <c r="G253" s="709"/>
      <c r="H253" s="710"/>
      <c r="I253" s="153"/>
      <c r="J253" s="181"/>
      <c r="K253" s="181"/>
      <c r="L253" s="181"/>
      <c r="M253" s="181"/>
      <c r="N253" s="181"/>
      <c r="O253" s="181"/>
      <c r="P253" s="181"/>
      <c r="Q253" s="181"/>
      <c r="R253" s="181"/>
      <c r="S253" s="181"/>
      <c r="T253" s="181"/>
      <c r="U253" s="181"/>
      <c r="V253" s="181"/>
    </row>
    <row r="254" spans="1:22" s="34" customFormat="1" ht="21" customHeight="1" x14ac:dyDescent="0.2">
      <c r="A254" s="183"/>
      <c r="B254" s="183"/>
      <c r="C254" s="183"/>
      <c r="D254" s="183"/>
      <c r="E254" s="183"/>
      <c r="F254" s="183"/>
      <c r="G254" s="183"/>
      <c r="H254" s="183"/>
      <c r="I254" s="183"/>
    </row>
    <row r="255" spans="1:22" s="34" customFormat="1" ht="36" customHeight="1" x14ac:dyDescent="0.2">
      <c r="A255" s="492" t="s">
        <v>70</v>
      </c>
      <c r="B255" s="492"/>
      <c r="C255" s="492"/>
      <c r="D255" s="492"/>
      <c r="E255" s="492"/>
      <c r="F255" s="492"/>
      <c r="G255" s="492"/>
      <c r="H255" s="492"/>
      <c r="I255" s="492"/>
    </row>
    <row r="256" spans="1:22" s="34" customFormat="1" ht="16.5" customHeight="1" thickBot="1" x14ac:dyDescent="0.25">
      <c r="A256" s="164"/>
      <c r="B256" s="164"/>
      <c r="C256" s="164"/>
      <c r="D256" s="164"/>
      <c r="E256" s="164"/>
      <c r="F256" s="164"/>
      <c r="G256" s="164"/>
      <c r="H256" s="164"/>
      <c r="I256" s="164"/>
    </row>
    <row r="257" spans="1:22" s="34" customFormat="1" ht="25.5" customHeight="1" thickBot="1" x14ac:dyDescent="0.25">
      <c r="A257" s="493" t="s">
        <v>66</v>
      </c>
      <c r="B257" s="494"/>
      <c r="C257" s="494"/>
      <c r="D257" s="494"/>
      <c r="E257" s="494"/>
      <c r="F257" s="494"/>
      <c r="G257" s="494"/>
      <c r="H257" s="494"/>
      <c r="I257" s="495"/>
    </row>
    <row r="258" spans="1:22" s="34" customFormat="1" ht="40.5" customHeight="1" x14ac:dyDescent="0.2">
      <c r="A258" s="481" t="s">
        <v>156</v>
      </c>
      <c r="B258" s="482"/>
      <c r="C258" s="482"/>
      <c r="D258" s="482"/>
      <c r="E258" s="482"/>
      <c r="F258" s="482"/>
      <c r="G258" s="482"/>
      <c r="H258" s="482"/>
      <c r="I258" s="482"/>
    </row>
    <row r="259" spans="1:22" s="34" customFormat="1" ht="23.45" customHeight="1" thickBot="1" x14ac:dyDescent="0.25">
      <c r="A259" s="163"/>
      <c r="B259" s="164"/>
      <c r="C259" s="164"/>
      <c r="D259" s="164"/>
      <c r="E259" s="164"/>
      <c r="F259" s="164"/>
      <c r="G259" s="164"/>
      <c r="H259" s="164"/>
      <c r="I259" s="164"/>
    </row>
    <row r="260" spans="1:22" s="31" customFormat="1" ht="25.5" customHeight="1" thickBot="1" x14ac:dyDescent="0.25">
      <c r="A260" s="483" t="s">
        <v>81</v>
      </c>
      <c r="B260" s="484"/>
      <c r="C260" s="484"/>
      <c r="D260" s="484"/>
      <c r="E260" s="484"/>
      <c r="F260" s="484"/>
      <c r="G260" s="484"/>
      <c r="H260" s="485"/>
      <c r="I260" s="149">
        <f>SUM(I261:I269)</f>
        <v>0</v>
      </c>
      <c r="J260" s="181"/>
      <c r="K260" s="181"/>
      <c r="L260" s="181"/>
      <c r="M260" s="181"/>
      <c r="N260" s="181"/>
      <c r="O260" s="181"/>
      <c r="P260" s="181"/>
      <c r="Q260" s="181"/>
      <c r="R260" s="181"/>
      <c r="S260" s="181"/>
      <c r="T260" s="181"/>
      <c r="U260" s="181"/>
      <c r="V260" s="181"/>
    </row>
    <row r="261" spans="1:22" s="31" customFormat="1" x14ac:dyDescent="0.2">
      <c r="A261" s="712"/>
      <c r="B261" s="713"/>
      <c r="C261" s="714"/>
      <c r="D261" s="715"/>
      <c r="E261" s="715"/>
      <c r="F261" s="715"/>
      <c r="G261" s="715"/>
      <c r="H261" s="716"/>
      <c r="I261" s="182"/>
      <c r="J261" s="181"/>
      <c r="K261" s="181"/>
      <c r="L261" s="181"/>
      <c r="M261" s="181"/>
      <c r="N261" s="181"/>
      <c r="O261" s="181"/>
      <c r="P261" s="181"/>
      <c r="Q261" s="181"/>
      <c r="R261" s="181"/>
      <c r="S261" s="181"/>
      <c r="T261" s="181"/>
      <c r="U261" s="181"/>
      <c r="V261" s="181"/>
    </row>
    <row r="262" spans="1:22" s="31" customFormat="1" x14ac:dyDescent="0.2">
      <c r="A262" s="701"/>
      <c r="B262" s="702"/>
      <c r="C262" s="703"/>
      <c r="D262" s="704"/>
      <c r="E262" s="704"/>
      <c r="F262" s="704"/>
      <c r="G262" s="704"/>
      <c r="H262" s="705"/>
      <c r="I262" s="152"/>
      <c r="J262" s="181"/>
      <c r="K262" s="181"/>
      <c r="L262" s="181"/>
      <c r="M262" s="181"/>
      <c r="N262" s="181"/>
      <c r="O262" s="181"/>
      <c r="P262" s="181"/>
      <c r="Q262" s="181"/>
      <c r="R262" s="181"/>
      <c r="S262" s="181"/>
      <c r="T262" s="181"/>
      <c r="U262" s="181"/>
      <c r="V262" s="181"/>
    </row>
    <row r="263" spans="1:22" s="31" customFormat="1" x14ac:dyDescent="0.2">
      <c r="A263" s="701"/>
      <c r="B263" s="702"/>
      <c r="C263" s="703"/>
      <c r="D263" s="704"/>
      <c r="E263" s="704"/>
      <c r="F263" s="704"/>
      <c r="G263" s="704"/>
      <c r="H263" s="705"/>
      <c r="I263" s="152"/>
      <c r="J263" s="181"/>
      <c r="K263" s="181"/>
      <c r="L263" s="181"/>
      <c r="M263" s="181"/>
      <c r="N263" s="181"/>
      <c r="O263" s="181"/>
      <c r="P263" s="181"/>
      <c r="Q263" s="181"/>
      <c r="R263" s="181"/>
      <c r="S263" s="181"/>
      <c r="T263" s="181"/>
      <c r="U263" s="181"/>
      <c r="V263" s="181"/>
    </row>
    <row r="264" spans="1:22" s="31" customFormat="1" x14ac:dyDescent="0.2">
      <c r="A264" s="701"/>
      <c r="B264" s="702"/>
      <c r="C264" s="703"/>
      <c r="D264" s="704"/>
      <c r="E264" s="704"/>
      <c r="F264" s="704"/>
      <c r="G264" s="704"/>
      <c r="H264" s="705"/>
      <c r="I264" s="152"/>
      <c r="J264" s="181"/>
      <c r="K264" s="181"/>
      <c r="L264" s="181"/>
      <c r="M264" s="181"/>
      <c r="N264" s="181"/>
      <c r="O264" s="181"/>
      <c r="P264" s="181"/>
      <c r="Q264" s="181"/>
      <c r="R264" s="181"/>
      <c r="S264" s="181"/>
      <c r="T264" s="181"/>
      <c r="U264" s="181"/>
      <c r="V264" s="181"/>
    </row>
    <row r="265" spans="1:22" s="31" customFormat="1" x14ac:dyDescent="0.2">
      <c r="A265" s="701"/>
      <c r="B265" s="702"/>
      <c r="C265" s="703"/>
      <c r="D265" s="704"/>
      <c r="E265" s="704"/>
      <c r="F265" s="704"/>
      <c r="G265" s="704"/>
      <c r="H265" s="705"/>
      <c r="I265" s="152"/>
      <c r="J265" s="181"/>
      <c r="K265" s="181"/>
      <c r="L265" s="181"/>
      <c r="M265" s="181"/>
      <c r="N265" s="181"/>
      <c r="O265" s="181"/>
      <c r="P265" s="181"/>
      <c r="Q265" s="181"/>
      <c r="R265" s="181"/>
      <c r="S265" s="181"/>
      <c r="T265" s="181"/>
      <c r="U265" s="181"/>
      <c r="V265" s="181"/>
    </row>
    <row r="266" spans="1:22" s="31" customFormat="1" x14ac:dyDescent="0.2">
      <c r="A266" s="701"/>
      <c r="B266" s="702"/>
      <c r="C266" s="703"/>
      <c r="D266" s="704"/>
      <c r="E266" s="704"/>
      <c r="F266" s="704"/>
      <c r="G266" s="704"/>
      <c r="H266" s="705"/>
      <c r="I266" s="152"/>
      <c r="J266" s="181"/>
      <c r="K266" s="181"/>
      <c r="L266" s="181"/>
      <c r="M266" s="181"/>
      <c r="N266" s="181"/>
      <c r="O266" s="181"/>
      <c r="P266" s="181"/>
      <c r="Q266" s="181"/>
      <c r="R266" s="181"/>
      <c r="S266" s="181"/>
      <c r="T266" s="181"/>
      <c r="U266" s="181"/>
      <c r="V266" s="181"/>
    </row>
    <row r="267" spans="1:22" s="31" customFormat="1" x14ac:dyDescent="0.2">
      <c r="A267" s="701"/>
      <c r="B267" s="702"/>
      <c r="C267" s="703"/>
      <c r="D267" s="704"/>
      <c r="E267" s="704"/>
      <c r="F267" s="704"/>
      <c r="G267" s="704"/>
      <c r="H267" s="705"/>
      <c r="I267" s="152"/>
      <c r="J267" s="181"/>
      <c r="K267" s="181"/>
      <c r="L267" s="181"/>
      <c r="M267" s="181"/>
      <c r="N267" s="181"/>
      <c r="O267" s="181"/>
      <c r="P267" s="181"/>
      <c r="Q267" s="181"/>
      <c r="R267" s="181"/>
      <c r="S267" s="181"/>
      <c r="T267" s="181"/>
      <c r="U267" s="181"/>
      <c r="V267" s="181"/>
    </row>
    <row r="268" spans="1:22" s="31" customFormat="1" x14ac:dyDescent="0.2">
      <c r="A268" s="701"/>
      <c r="B268" s="702"/>
      <c r="C268" s="703"/>
      <c r="D268" s="704"/>
      <c r="E268" s="704"/>
      <c r="F268" s="704"/>
      <c r="G268" s="704"/>
      <c r="H268" s="705"/>
      <c r="I268" s="152"/>
      <c r="J268" s="181"/>
      <c r="K268" s="181"/>
      <c r="L268" s="181"/>
      <c r="M268" s="181"/>
      <c r="N268" s="181"/>
      <c r="O268" s="181"/>
      <c r="P268" s="181"/>
      <c r="Q268" s="181"/>
      <c r="R268" s="181"/>
      <c r="S268" s="181"/>
      <c r="T268" s="181"/>
      <c r="U268" s="181"/>
      <c r="V268" s="181"/>
    </row>
    <row r="269" spans="1:22" s="31" customFormat="1" ht="13.5" thickBot="1" x14ac:dyDescent="0.25">
      <c r="A269" s="706"/>
      <c r="B269" s="707"/>
      <c r="C269" s="708"/>
      <c r="D269" s="709"/>
      <c r="E269" s="709"/>
      <c r="F269" s="709"/>
      <c r="G269" s="709"/>
      <c r="H269" s="710"/>
      <c r="I269" s="153"/>
      <c r="J269" s="181"/>
      <c r="K269" s="181"/>
      <c r="L269" s="181"/>
      <c r="M269" s="181"/>
      <c r="N269" s="181"/>
      <c r="O269" s="181"/>
      <c r="P269" s="181"/>
      <c r="Q269" s="181"/>
      <c r="R269" s="181"/>
      <c r="S269" s="181"/>
      <c r="T269" s="181"/>
      <c r="U269" s="181"/>
      <c r="V269" s="181"/>
    </row>
    <row r="270" spans="1:22" s="34" customFormat="1" ht="23.45" customHeight="1" x14ac:dyDescent="0.2">
      <c r="A270" s="163"/>
      <c r="B270" s="164"/>
      <c r="C270" s="164"/>
      <c r="D270" s="164"/>
      <c r="E270" s="164"/>
      <c r="F270" s="164"/>
      <c r="G270" s="164"/>
      <c r="H270" s="164"/>
      <c r="I270" s="164"/>
    </row>
    <row r="271" spans="1:22" s="34" customFormat="1" ht="18" customHeight="1" x14ac:dyDescent="0.2">
      <c r="A271" s="482"/>
      <c r="B271" s="482"/>
      <c r="C271" s="482"/>
      <c r="D271" s="482"/>
      <c r="E271" s="482"/>
      <c r="F271" s="482"/>
      <c r="G271" s="482"/>
      <c r="H271" s="482"/>
      <c r="I271" s="482"/>
    </row>
    <row r="272" spans="1:22" s="34" customFormat="1" ht="12.75" customHeight="1" x14ac:dyDescent="0.2">
      <c r="A272" s="711" t="s">
        <v>129</v>
      </c>
      <c r="B272" s="571"/>
      <c r="C272" s="571"/>
      <c r="D272" s="571"/>
      <c r="E272" s="571"/>
      <c r="F272" s="571"/>
      <c r="G272" s="571"/>
      <c r="H272" s="571"/>
      <c r="I272" s="571"/>
    </row>
    <row r="273" spans="1:9" s="34" customFormat="1" x14ac:dyDescent="0.2"/>
    <row r="274" spans="1:9" s="34" customFormat="1" ht="25.5" customHeight="1" x14ac:dyDescent="0.2">
      <c r="A274" s="458" t="s">
        <v>71</v>
      </c>
      <c r="B274" s="459"/>
      <c r="C274" s="459"/>
      <c r="D274" s="459"/>
      <c r="E274" s="459"/>
      <c r="F274" s="459"/>
      <c r="G274" s="459"/>
      <c r="H274" s="459"/>
      <c r="I274" s="460"/>
    </row>
    <row r="275" spans="1:9" s="34" customFormat="1" ht="25.5" customHeight="1" x14ac:dyDescent="0.2">
      <c r="A275" s="7" t="s">
        <v>56</v>
      </c>
      <c r="B275" s="461" t="s">
        <v>57</v>
      </c>
      <c r="C275" s="462"/>
      <c r="D275" s="463" t="s">
        <v>58</v>
      </c>
      <c r="E275" s="463"/>
      <c r="F275" s="463" t="s">
        <v>59</v>
      </c>
      <c r="G275" s="463"/>
      <c r="H275" s="463" t="s">
        <v>60</v>
      </c>
      <c r="I275" s="463"/>
    </row>
    <row r="276" spans="1:9" s="34" customFormat="1" x14ac:dyDescent="0.2">
      <c r="A276" s="464">
        <f>C120</f>
        <v>0</v>
      </c>
      <c r="B276" s="465">
        <f>+A276*75/100</f>
        <v>0</v>
      </c>
      <c r="C276" s="466"/>
      <c r="D276" s="469">
        <f>+A276*25/100</f>
        <v>0</v>
      </c>
      <c r="E276" s="469"/>
      <c r="F276" s="469">
        <v>0</v>
      </c>
      <c r="G276" s="469"/>
      <c r="H276" s="469">
        <v>0</v>
      </c>
      <c r="I276" s="469"/>
    </row>
    <row r="277" spans="1:9" s="34" customFormat="1" x14ac:dyDescent="0.2">
      <c r="A277" s="464"/>
      <c r="B277" s="467"/>
      <c r="C277" s="468"/>
      <c r="D277" s="469"/>
      <c r="E277" s="469"/>
      <c r="F277" s="469"/>
      <c r="G277" s="469"/>
      <c r="H277" s="469"/>
      <c r="I277" s="469"/>
    </row>
    <row r="278" spans="1:9" s="34" customFormat="1" x14ac:dyDescent="0.2">
      <c r="A278" s="471"/>
      <c r="B278" s="472"/>
      <c r="C278" s="472"/>
      <c r="D278" s="472"/>
      <c r="E278" s="472"/>
      <c r="F278" s="472"/>
      <c r="G278" s="472"/>
      <c r="H278" s="472"/>
      <c r="I278" s="472"/>
    </row>
    <row r="279" spans="1:9" s="34" customFormat="1" ht="25.5" customHeight="1" x14ac:dyDescent="0.2">
      <c r="A279" s="458" t="s">
        <v>72</v>
      </c>
      <c r="B279" s="459"/>
      <c r="C279" s="459"/>
      <c r="D279" s="459"/>
      <c r="E279" s="459"/>
      <c r="F279" s="459"/>
      <c r="G279" s="459"/>
      <c r="H279" s="459"/>
      <c r="I279" s="460"/>
    </row>
    <row r="280" spans="1:9" s="34" customFormat="1" ht="25.5" customHeight="1" x14ac:dyDescent="0.2">
      <c r="A280" s="7" t="s">
        <v>56</v>
      </c>
      <c r="B280" s="461" t="s">
        <v>57</v>
      </c>
      <c r="C280" s="462"/>
      <c r="D280" s="463" t="s">
        <v>58</v>
      </c>
      <c r="E280" s="463"/>
      <c r="F280" s="463" t="s">
        <v>59</v>
      </c>
      <c r="G280" s="463"/>
      <c r="H280" s="463" t="s">
        <v>60</v>
      </c>
      <c r="I280" s="463"/>
    </row>
    <row r="281" spans="1:9" s="34" customFormat="1" x14ac:dyDescent="0.2">
      <c r="A281" s="464">
        <f>C121</f>
        <v>0</v>
      </c>
      <c r="B281" s="465">
        <f>+A281*75/100</f>
        <v>0</v>
      </c>
      <c r="C281" s="466"/>
      <c r="D281" s="469">
        <f>+A281*25/100</f>
        <v>0</v>
      </c>
      <c r="E281" s="469"/>
      <c r="F281" s="469">
        <v>0</v>
      </c>
      <c r="G281" s="469"/>
      <c r="H281" s="469">
        <v>0</v>
      </c>
      <c r="I281" s="469"/>
    </row>
    <row r="282" spans="1:9" s="34" customFormat="1" x14ac:dyDescent="0.2">
      <c r="A282" s="464"/>
      <c r="B282" s="467"/>
      <c r="C282" s="468"/>
      <c r="D282" s="469"/>
      <c r="E282" s="469"/>
      <c r="F282" s="469"/>
      <c r="G282" s="469"/>
      <c r="H282" s="469"/>
      <c r="I282" s="469"/>
    </row>
    <row r="283" spans="1:9" s="34" customFormat="1" x14ac:dyDescent="0.2">
      <c r="A283" s="165"/>
      <c r="B283" s="166"/>
      <c r="C283" s="166"/>
      <c r="D283" s="166"/>
      <c r="E283" s="166"/>
      <c r="F283" s="166"/>
      <c r="G283" s="166"/>
      <c r="H283" s="166"/>
      <c r="I283" s="166"/>
    </row>
    <row r="284" spans="1:9" s="34" customFormat="1" ht="25.5" customHeight="1" x14ac:dyDescent="0.2">
      <c r="A284" s="458" t="s">
        <v>84</v>
      </c>
      <c r="B284" s="459"/>
      <c r="C284" s="459"/>
      <c r="D284" s="459"/>
      <c r="E284" s="459"/>
      <c r="F284" s="459"/>
      <c r="G284" s="459"/>
      <c r="H284" s="459"/>
      <c r="I284" s="460"/>
    </row>
    <row r="285" spans="1:9" s="34" customFormat="1" ht="25.5" customHeight="1" x14ac:dyDescent="0.2">
      <c r="A285" s="7" t="s">
        <v>56</v>
      </c>
      <c r="B285" s="461" t="s">
        <v>57</v>
      </c>
      <c r="C285" s="462"/>
      <c r="D285" s="463" t="s">
        <v>58</v>
      </c>
      <c r="E285" s="463"/>
      <c r="F285" s="463" t="s">
        <v>59</v>
      </c>
      <c r="G285" s="463"/>
      <c r="H285" s="463" t="s">
        <v>60</v>
      </c>
      <c r="I285" s="463"/>
    </row>
    <row r="286" spans="1:9" s="34" customFormat="1" x14ac:dyDescent="0.2">
      <c r="A286" s="464">
        <f>+A281-A292</f>
        <v>0</v>
      </c>
      <c r="B286" s="465">
        <f>+A286*75/100</f>
        <v>0</v>
      </c>
      <c r="C286" s="466"/>
      <c r="D286" s="469">
        <f>+A286*25/100</f>
        <v>0</v>
      </c>
      <c r="E286" s="469"/>
      <c r="F286" s="469">
        <v>0</v>
      </c>
      <c r="G286" s="469"/>
      <c r="H286" s="469">
        <v>0</v>
      </c>
      <c r="I286" s="469"/>
    </row>
    <row r="287" spans="1:9" s="34" customFormat="1" x14ac:dyDescent="0.2">
      <c r="A287" s="464"/>
      <c r="B287" s="467"/>
      <c r="C287" s="468"/>
      <c r="D287" s="469"/>
      <c r="E287" s="469"/>
      <c r="F287" s="469"/>
      <c r="G287" s="469"/>
      <c r="H287" s="469"/>
      <c r="I287" s="469"/>
    </row>
    <row r="288" spans="1:9" s="34" customFormat="1" x14ac:dyDescent="0.2"/>
    <row r="289" spans="1:9" s="34" customFormat="1" x14ac:dyDescent="0.2"/>
    <row r="290" spans="1:9" s="34" customFormat="1" ht="25.5" customHeight="1" x14ac:dyDescent="0.2">
      <c r="A290" s="458" t="s">
        <v>73</v>
      </c>
      <c r="B290" s="459"/>
      <c r="C290" s="459"/>
      <c r="D290" s="459"/>
      <c r="E290" s="459"/>
      <c r="F290" s="459"/>
      <c r="G290" s="459"/>
      <c r="H290" s="459"/>
      <c r="I290" s="460"/>
    </row>
    <row r="291" spans="1:9" s="34" customFormat="1" ht="25.5" customHeight="1" x14ac:dyDescent="0.2">
      <c r="A291" s="7" t="s">
        <v>56</v>
      </c>
      <c r="B291" s="461" t="s">
        <v>57</v>
      </c>
      <c r="C291" s="462"/>
      <c r="D291" s="463" t="s">
        <v>58</v>
      </c>
      <c r="E291" s="463"/>
      <c r="F291" s="463" t="s">
        <v>59</v>
      </c>
      <c r="G291" s="463"/>
      <c r="H291" s="463" t="s">
        <v>60</v>
      </c>
      <c r="I291" s="463"/>
    </row>
    <row r="292" spans="1:9" s="34" customFormat="1" x14ac:dyDescent="0.2">
      <c r="A292" s="464">
        <f>+I182+I199+I216+I244+I260</f>
        <v>0</v>
      </c>
      <c r="B292" s="465">
        <f>+A292*75/100</f>
        <v>0</v>
      </c>
      <c r="C292" s="466"/>
      <c r="D292" s="469">
        <f>+A292*25/100</f>
        <v>0</v>
      </c>
      <c r="E292" s="469"/>
      <c r="F292" s="469">
        <v>0</v>
      </c>
      <c r="G292" s="469"/>
      <c r="H292" s="469">
        <v>0</v>
      </c>
      <c r="I292" s="469"/>
    </row>
    <row r="293" spans="1:9" s="34" customFormat="1" x14ac:dyDescent="0.2">
      <c r="A293" s="464"/>
      <c r="B293" s="467"/>
      <c r="C293" s="468"/>
      <c r="D293" s="469"/>
      <c r="E293" s="469"/>
      <c r="F293" s="469"/>
      <c r="G293" s="469"/>
      <c r="H293" s="469"/>
      <c r="I293" s="469"/>
    </row>
    <row r="294" spans="1:9" s="34" customFormat="1" x14ac:dyDescent="0.2"/>
    <row r="295" spans="1:9" s="34" customFormat="1" x14ac:dyDescent="0.2">
      <c r="A295" s="169"/>
      <c r="B295" s="181"/>
      <c r="C295" s="181"/>
      <c r="D295" s="181"/>
      <c r="E295" s="181"/>
      <c r="F295" s="181"/>
      <c r="G295" s="181"/>
      <c r="H295" s="181"/>
    </row>
    <row r="296" spans="1:9" s="34" customFormat="1" ht="12.75" customHeight="1" x14ac:dyDescent="0.2">
      <c r="A296" s="643" t="s">
        <v>164</v>
      </c>
      <c r="B296" s="643"/>
      <c r="C296" s="643"/>
      <c r="D296" s="643"/>
      <c r="E296" s="643"/>
      <c r="F296" s="643"/>
      <c r="G296" s="643"/>
      <c r="H296" s="643"/>
      <c r="I296" s="643"/>
    </row>
    <row r="297" spans="1:9" s="34" customFormat="1" ht="34.5" customHeight="1" x14ac:dyDescent="0.2">
      <c r="A297" s="481"/>
      <c r="B297" s="482"/>
      <c r="C297" s="482"/>
      <c r="D297" s="482"/>
      <c r="E297" s="482"/>
      <c r="F297" s="482"/>
      <c r="G297" s="482"/>
      <c r="H297" s="482"/>
      <c r="I297" s="482"/>
    </row>
    <row r="298" spans="1:9" s="34" customFormat="1" x14ac:dyDescent="0.2"/>
    <row r="299" spans="1:9" s="34" customFormat="1" x14ac:dyDescent="0.2">
      <c r="A299" s="643" t="s">
        <v>165</v>
      </c>
      <c r="B299" s="643"/>
      <c r="C299" s="643"/>
      <c r="D299" s="643"/>
      <c r="E299" s="643"/>
      <c r="F299" s="643"/>
      <c r="G299" s="643"/>
      <c r="H299" s="643"/>
      <c r="I299" s="643"/>
    </row>
    <row r="300" spans="1:9" s="34" customFormat="1" ht="23.25" customHeight="1" x14ac:dyDescent="0.2">
      <c r="A300" s="700"/>
      <c r="B300" s="700"/>
      <c r="C300" s="700"/>
      <c r="D300" s="700"/>
      <c r="E300" s="700"/>
      <c r="F300" s="700"/>
      <c r="G300" s="700"/>
      <c r="H300" s="700"/>
      <c r="I300" s="700"/>
    </row>
    <row r="301" spans="1:9" s="34" customFormat="1" x14ac:dyDescent="0.2"/>
    <row r="302" spans="1:9" s="34" customFormat="1" ht="27" customHeight="1" x14ac:dyDescent="0.2">
      <c r="A302" s="643" t="s">
        <v>166</v>
      </c>
      <c r="B302" s="643"/>
      <c r="C302" s="643"/>
      <c r="D302" s="643"/>
      <c r="E302" s="643"/>
      <c r="F302" s="643"/>
      <c r="G302" s="643"/>
      <c r="H302" s="643"/>
      <c r="I302" s="643"/>
    </row>
    <row r="303" spans="1:9" s="34" customFormat="1" ht="14.1" customHeight="1" x14ac:dyDescent="0.2">
      <c r="A303" s="174"/>
      <c r="B303" s="174"/>
      <c r="C303" s="174"/>
      <c r="D303" s="174"/>
      <c r="E303" s="174"/>
      <c r="F303" s="174"/>
      <c r="G303" s="174"/>
      <c r="H303" s="174"/>
      <c r="I303" s="174"/>
    </row>
    <row r="304" spans="1:9" s="136" customFormat="1" x14ac:dyDescent="0.2">
      <c r="A304" s="643" t="s">
        <v>0</v>
      </c>
      <c r="B304" s="643"/>
      <c r="C304" s="643"/>
      <c r="D304" s="643"/>
      <c r="E304" s="643"/>
      <c r="F304" s="643"/>
      <c r="G304" s="643"/>
      <c r="H304" s="643"/>
      <c r="I304" s="643"/>
    </row>
    <row r="305" spans="1:9" s="34" customFormat="1" ht="19.5" customHeight="1" thickBot="1" x14ac:dyDescent="0.25">
      <c r="A305" s="481"/>
      <c r="B305" s="482"/>
      <c r="C305" s="482"/>
      <c r="D305" s="482"/>
      <c r="E305" s="482"/>
      <c r="F305" s="482"/>
      <c r="G305" s="482"/>
      <c r="H305" s="482"/>
      <c r="I305" s="482"/>
    </row>
    <row r="306" spans="1:9" s="119" customFormat="1" ht="32.1" customHeight="1" thickBot="1" x14ac:dyDescent="0.25">
      <c r="A306" s="184" t="s">
        <v>174</v>
      </c>
      <c r="B306" s="644" t="s">
        <v>175</v>
      </c>
      <c r="C306" s="644"/>
      <c r="D306" s="644"/>
      <c r="E306" s="644" t="s">
        <v>176</v>
      </c>
      <c r="F306" s="644"/>
      <c r="G306" s="644" t="s">
        <v>177</v>
      </c>
      <c r="H306" s="644"/>
      <c r="I306" s="185" t="s">
        <v>178</v>
      </c>
    </row>
    <row r="307" spans="1:9" s="34" customFormat="1" x14ac:dyDescent="0.2">
      <c r="A307" s="186"/>
      <c r="B307" s="697"/>
      <c r="C307" s="698"/>
      <c r="D307" s="699"/>
      <c r="E307" s="691"/>
      <c r="F307" s="692"/>
      <c r="G307" s="691"/>
      <c r="H307" s="692"/>
      <c r="I307" s="187">
        <f>+E307-G307</f>
        <v>0</v>
      </c>
    </row>
    <row r="308" spans="1:9" s="34" customFormat="1" x14ac:dyDescent="0.2">
      <c r="A308" s="188"/>
      <c r="B308" s="696"/>
      <c r="C308" s="666"/>
      <c r="D308" s="667"/>
      <c r="E308" s="685"/>
      <c r="F308" s="686"/>
      <c r="G308" s="685"/>
      <c r="H308" s="686"/>
      <c r="I308" s="189">
        <f t="shared" ref="I308:I317" si="0">+E308-G308</f>
        <v>0</v>
      </c>
    </row>
    <row r="309" spans="1:9" s="34" customFormat="1" x14ac:dyDescent="0.2">
      <c r="A309" s="190"/>
      <c r="B309" s="696"/>
      <c r="C309" s="666"/>
      <c r="D309" s="667"/>
      <c r="E309" s="685"/>
      <c r="F309" s="686"/>
      <c r="G309" s="685"/>
      <c r="H309" s="686"/>
      <c r="I309" s="191">
        <f t="shared" si="0"/>
        <v>0</v>
      </c>
    </row>
    <row r="310" spans="1:9" s="34" customFormat="1" x14ac:dyDescent="0.2">
      <c r="A310" s="190"/>
      <c r="B310" s="696"/>
      <c r="C310" s="666"/>
      <c r="D310" s="667"/>
      <c r="E310" s="685"/>
      <c r="F310" s="686"/>
      <c r="G310" s="685"/>
      <c r="H310" s="686"/>
      <c r="I310" s="191">
        <f t="shared" si="0"/>
        <v>0</v>
      </c>
    </row>
    <row r="311" spans="1:9" s="34" customFormat="1" x14ac:dyDescent="0.2">
      <c r="A311" s="190"/>
      <c r="B311" s="665"/>
      <c r="C311" s="666"/>
      <c r="D311" s="667"/>
      <c r="E311" s="685"/>
      <c r="F311" s="686"/>
      <c r="G311" s="685"/>
      <c r="H311" s="686"/>
      <c r="I311" s="191">
        <f t="shared" si="0"/>
        <v>0</v>
      </c>
    </row>
    <row r="312" spans="1:9" s="34" customFormat="1" x14ac:dyDescent="0.2">
      <c r="A312" s="190"/>
      <c r="B312" s="696"/>
      <c r="C312" s="666"/>
      <c r="D312" s="667"/>
      <c r="E312" s="685"/>
      <c r="F312" s="686"/>
      <c r="G312" s="685"/>
      <c r="H312" s="686"/>
      <c r="I312" s="191">
        <f t="shared" si="0"/>
        <v>0</v>
      </c>
    </row>
    <row r="313" spans="1:9" s="34" customFormat="1" x14ac:dyDescent="0.2">
      <c r="A313" s="190"/>
      <c r="B313" s="665"/>
      <c r="C313" s="666"/>
      <c r="D313" s="667"/>
      <c r="E313" s="685"/>
      <c r="F313" s="686"/>
      <c r="G313" s="685"/>
      <c r="H313" s="686"/>
      <c r="I313" s="191">
        <f t="shared" si="0"/>
        <v>0</v>
      </c>
    </row>
    <row r="314" spans="1:9" s="34" customFormat="1" x14ac:dyDescent="0.2">
      <c r="A314" s="190"/>
      <c r="B314" s="665"/>
      <c r="C314" s="666"/>
      <c r="D314" s="667"/>
      <c r="E314" s="685"/>
      <c r="F314" s="686"/>
      <c r="G314" s="685"/>
      <c r="H314" s="686"/>
      <c r="I314" s="191">
        <f t="shared" si="0"/>
        <v>0</v>
      </c>
    </row>
    <row r="315" spans="1:9" s="34" customFormat="1" x14ac:dyDescent="0.2">
      <c r="A315" s="190"/>
      <c r="B315" s="696"/>
      <c r="C315" s="666"/>
      <c r="D315" s="667"/>
      <c r="E315" s="685"/>
      <c r="F315" s="686"/>
      <c r="G315" s="685"/>
      <c r="H315" s="686"/>
      <c r="I315" s="191">
        <f t="shared" si="0"/>
        <v>0</v>
      </c>
    </row>
    <row r="316" spans="1:9" s="34" customFormat="1" x14ac:dyDescent="0.2">
      <c r="A316" s="190"/>
      <c r="B316" s="665"/>
      <c r="C316" s="666"/>
      <c r="D316" s="667"/>
      <c r="E316" s="685"/>
      <c r="F316" s="686"/>
      <c r="G316" s="685"/>
      <c r="H316" s="686"/>
      <c r="I316" s="191">
        <f t="shared" si="0"/>
        <v>0</v>
      </c>
    </row>
    <row r="317" spans="1:9" s="34" customFormat="1" ht="13.5" thickBot="1" x14ac:dyDescent="0.25">
      <c r="A317" s="192"/>
      <c r="B317" s="693"/>
      <c r="C317" s="694"/>
      <c r="D317" s="695"/>
      <c r="E317" s="688"/>
      <c r="F317" s="689"/>
      <c r="G317" s="688"/>
      <c r="H317" s="689"/>
      <c r="I317" s="193">
        <f t="shared" si="0"/>
        <v>0</v>
      </c>
    </row>
    <row r="318" spans="1:9" s="34" customFormat="1" ht="25.5" customHeight="1" thickBot="1" x14ac:dyDescent="0.25">
      <c r="A318" s="174"/>
      <c r="B318" s="678"/>
      <c r="C318" s="678"/>
      <c r="D318" s="678"/>
      <c r="E318" s="631">
        <f>SUM(E307:F317)</f>
        <v>0</v>
      </c>
      <c r="F318" s="632"/>
      <c r="G318" s="631">
        <f>SUM(G307:H317)</f>
        <v>0</v>
      </c>
      <c r="H318" s="632"/>
      <c r="I318" s="194">
        <f>SUM(I307:I317)</f>
        <v>0</v>
      </c>
    </row>
    <row r="319" spans="1:9" s="34" customFormat="1" ht="32.25" customHeight="1" x14ac:dyDescent="0.2">
      <c r="A319" s="163"/>
      <c r="B319" s="164"/>
      <c r="C319" s="164"/>
      <c r="D319" s="164"/>
      <c r="E319" s="164"/>
      <c r="F319" s="164"/>
      <c r="G319" s="164"/>
      <c r="H319" s="164"/>
      <c r="I319" s="164"/>
    </row>
    <row r="320" spans="1:9" s="34" customFormat="1" ht="12.75" customHeight="1" x14ac:dyDescent="0.2">
      <c r="A320" s="643" t="str">
        <f>+A194</f>
        <v>B  - Verifiche stato di NEET</v>
      </c>
      <c r="B320" s="643"/>
      <c r="C320" s="643"/>
      <c r="D320" s="643"/>
      <c r="E320" s="643"/>
      <c r="F320" s="643"/>
      <c r="G320" s="643"/>
      <c r="H320" s="643"/>
      <c r="I320" s="643"/>
    </row>
    <row r="321" spans="1:9" s="34" customFormat="1" ht="13.5" thickBot="1" x14ac:dyDescent="0.25">
      <c r="A321" s="643"/>
      <c r="B321" s="643"/>
      <c r="C321" s="643"/>
      <c r="D321" s="643"/>
      <c r="E321" s="643"/>
      <c r="F321" s="643"/>
      <c r="G321" s="643"/>
      <c r="H321" s="643"/>
      <c r="I321" s="643"/>
    </row>
    <row r="322" spans="1:9" s="119" customFormat="1" ht="32.1" customHeight="1" thickBot="1" x14ac:dyDescent="0.25">
      <c r="A322" s="184" t="s">
        <v>174</v>
      </c>
      <c r="B322" s="644" t="s">
        <v>175</v>
      </c>
      <c r="C322" s="644"/>
      <c r="D322" s="644"/>
      <c r="E322" s="644" t="s">
        <v>176</v>
      </c>
      <c r="F322" s="644"/>
      <c r="G322" s="644" t="s">
        <v>177</v>
      </c>
      <c r="H322" s="644"/>
      <c r="I322" s="185" t="s">
        <v>178</v>
      </c>
    </row>
    <row r="323" spans="1:9" s="34" customFormat="1" x14ac:dyDescent="0.2">
      <c r="A323" s="186"/>
      <c r="B323" s="697"/>
      <c r="C323" s="698"/>
      <c r="D323" s="699"/>
      <c r="E323" s="691"/>
      <c r="F323" s="692"/>
      <c r="G323" s="691"/>
      <c r="H323" s="692"/>
      <c r="I323" s="187">
        <f>+E323-G323</f>
        <v>0</v>
      </c>
    </row>
    <row r="324" spans="1:9" s="34" customFormat="1" x14ac:dyDescent="0.2">
      <c r="A324" s="188"/>
      <c r="B324" s="696"/>
      <c r="C324" s="666"/>
      <c r="D324" s="667"/>
      <c r="E324" s="685"/>
      <c r="F324" s="686"/>
      <c r="G324" s="685"/>
      <c r="H324" s="686"/>
      <c r="I324" s="189">
        <f t="shared" ref="I324:I333" si="1">+E324-G324</f>
        <v>0</v>
      </c>
    </row>
    <row r="325" spans="1:9" s="34" customFormat="1" x14ac:dyDescent="0.2">
      <c r="A325" s="190"/>
      <c r="B325" s="696"/>
      <c r="C325" s="666"/>
      <c r="D325" s="667"/>
      <c r="E325" s="685"/>
      <c r="F325" s="686"/>
      <c r="G325" s="685"/>
      <c r="H325" s="686"/>
      <c r="I325" s="191">
        <f t="shared" si="1"/>
        <v>0</v>
      </c>
    </row>
    <row r="326" spans="1:9" s="34" customFormat="1" x14ac:dyDescent="0.2">
      <c r="A326" s="190"/>
      <c r="B326" s="696"/>
      <c r="C326" s="666"/>
      <c r="D326" s="667"/>
      <c r="E326" s="685"/>
      <c r="F326" s="686"/>
      <c r="G326" s="685"/>
      <c r="H326" s="686"/>
      <c r="I326" s="191">
        <f t="shared" si="1"/>
        <v>0</v>
      </c>
    </row>
    <row r="327" spans="1:9" s="34" customFormat="1" x14ac:dyDescent="0.2">
      <c r="A327" s="190"/>
      <c r="B327" s="665"/>
      <c r="C327" s="666"/>
      <c r="D327" s="667"/>
      <c r="E327" s="685"/>
      <c r="F327" s="686"/>
      <c r="G327" s="685"/>
      <c r="H327" s="686"/>
      <c r="I327" s="191">
        <f t="shared" si="1"/>
        <v>0</v>
      </c>
    </row>
    <row r="328" spans="1:9" s="34" customFormat="1" x14ac:dyDescent="0.2">
      <c r="A328" s="190"/>
      <c r="B328" s="696"/>
      <c r="C328" s="666"/>
      <c r="D328" s="667"/>
      <c r="E328" s="685"/>
      <c r="F328" s="686"/>
      <c r="G328" s="685"/>
      <c r="H328" s="686"/>
      <c r="I328" s="191">
        <f t="shared" si="1"/>
        <v>0</v>
      </c>
    </row>
    <row r="329" spans="1:9" s="34" customFormat="1" x14ac:dyDescent="0.2">
      <c r="A329" s="190"/>
      <c r="B329" s="665"/>
      <c r="C329" s="666"/>
      <c r="D329" s="667"/>
      <c r="E329" s="685"/>
      <c r="F329" s="686"/>
      <c r="G329" s="685"/>
      <c r="H329" s="686"/>
      <c r="I329" s="191">
        <f t="shared" si="1"/>
        <v>0</v>
      </c>
    </row>
    <row r="330" spans="1:9" s="34" customFormat="1" x14ac:dyDescent="0.2">
      <c r="A330" s="190"/>
      <c r="B330" s="665"/>
      <c r="C330" s="666"/>
      <c r="D330" s="667"/>
      <c r="E330" s="685"/>
      <c r="F330" s="686"/>
      <c r="G330" s="685"/>
      <c r="H330" s="686"/>
      <c r="I330" s="191">
        <f t="shared" si="1"/>
        <v>0</v>
      </c>
    </row>
    <row r="331" spans="1:9" s="34" customFormat="1" x14ac:dyDescent="0.2">
      <c r="A331" s="190"/>
      <c r="B331" s="696"/>
      <c r="C331" s="666"/>
      <c r="D331" s="667"/>
      <c r="E331" s="685"/>
      <c r="F331" s="686"/>
      <c r="G331" s="685"/>
      <c r="H331" s="686"/>
      <c r="I331" s="191">
        <f t="shared" si="1"/>
        <v>0</v>
      </c>
    </row>
    <row r="332" spans="1:9" s="34" customFormat="1" x14ac:dyDescent="0.2">
      <c r="A332" s="190"/>
      <c r="B332" s="665"/>
      <c r="C332" s="666"/>
      <c r="D332" s="667"/>
      <c r="E332" s="685"/>
      <c r="F332" s="686"/>
      <c r="G332" s="685"/>
      <c r="H332" s="686"/>
      <c r="I332" s="191">
        <f t="shared" si="1"/>
        <v>0</v>
      </c>
    </row>
    <row r="333" spans="1:9" s="34" customFormat="1" ht="13.5" thickBot="1" x14ac:dyDescent="0.25">
      <c r="A333" s="192"/>
      <c r="B333" s="693"/>
      <c r="C333" s="694"/>
      <c r="D333" s="695"/>
      <c r="E333" s="688"/>
      <c r="F333" s="689"/>
      <c r="G333" s="688"/>
      <c r="H333" s="689"/>
      <c r="I333" s="193">
        <f t="shared" si="1"/>
        <v>0</v>
      </c>
    </row>
    <row r="334" spans="1:9" s="34" customFormat="1" ht="25.5" customHeight="1" thickBot="1" x14ac:dyDescent="0.25">
      <c r="A334" s="174"/>
      <c r="B334" s="678"/>
      <c r="C334" s="678"/>
      <c r="D334" s="678"/>
      <c r="E334" s="631">
        <f>SUM(E323:F333)</f>
        <v>0</v>
      </c>
      <c r="F334" s="632"/>
      <c r="G334" s="631">
        <f>SUM(G323:H333)</f>
        <v>0</v>
      </c>
      <c r="H334" s="632"/>
      <c r="I334" s="194">
        <f>SUM(I323:I333)</f>
        <v>0</v>
      </c>
    </row>
    <row r="335" spans="1:9" s="34" customFormat="1" x14ac:dyDescent="0.2">
      <c r="A335" s="174"/>
      <c r="B335" s="195"/>
      <c r="C335" s="195"/>
      <c r="D335" s="195"/>
      <c r="E335" s="195"/>
      <c r="F335" s="195"/>
      <c r="G335" s="195"/>
      <c r="H335" s="195"/>
      <c r="I335" s="195"/>
    </row>
    <row r="336" spans="1:9" s="34" customFormat="1" x14ac:dyDescent="0.2">
      <c r="A336" s="174"/>
      <c r="B336" s="195"/>
      <c r="C336" s="195"/>
      <c r="D336" s="195"/>
      <c r="E336" s="195"/>
      <c r="F336" s="195"/>
      <c r="G336" s="195"/>
      <c r="H336" s="195"/>
      <c r="I336" s="195"/>
    </row>
    <row r="337" spans="1:9" s="136" customFormat="1" x14ac:dyDescent="0.2">
      <c r="A337" s="643" t="s">
        <v>116</v>
      </c>
      <c r="B337" s="643"/>
      <c r="C337" s="643"/>
      <c r="D337" s="643"/>
      <c r="E337" s="643"/>
      <c r="F337" s="643"/>
      <c r="G337" s="643"/>
      <c r="H337" s="643"/>
      <c r="I337" s="643"/>
    </row>
    <row r="338" spans="1:9" s="34" customFormat="1" ht="13.5" thickBot="1" x14ac:dyDescent="0.25">
      <c r="A338" s="174"/>
      <c r="B338" s="195"/>
      <c r="C338" s="195"/>
      <c r="D338" s="195"/>
      <c r="E338" s="195"/>
      <c r="F338" s="195"/>
      <c r="G338" s="195"/>
      <c r="H338" s="195"/>
      <c r="I338" s="195"/>
    </row>
    <row r="339" spans="1:9" s="119" customFormat="1" ht="32.1" customHeight="1" thickBot="1" x14ac:dyDescent="0.25">
      <c r="A339" s="184" t="s">
        <v>174</v>
      </c>
      <c r="B339" s="644" t="s">
        <v>175</v>
      </c>
      <c r="C339" s="644"/>
      <c r="D339" s="644"/>
      <c r="E339" s="644" t="s">
        <v>176</v>
      </c>
      <c r="F339" s="644"/>
      <c r="G339" s="644" t="s">
        <v>177</v>
      </c>
      <c r="H339" s="644"/>
      <c r="I339" s="185" t="s">
        <v>178</v>
      </c>
    </row>
    <row r="340" spans="1:9" s="34" customFormat="1" x14ac:dyDescent="0.2">
      <c r="A340" s="186"/>
      <c r="B340" s="697"/>
      <c r="C340" s="698"/>
      <c r="D340" s="699"/>
      <c r="E340" s="691"/>
      <c r="F340" s="692"/>
      <c r="G340" s="691"/>
      <c r="H340" s="692"/>
      <c r="I340" s="187">
        <f>+E340-G340</f>
        <v>0</v>
      </c>
    </row>
    <row r="341" spans="1:9" s="34" customFormat="1" x14ac:dyDescent="0.2">
      <c r="A341" s="188"/>
      <c r="B341" s="696"/>
      <c r="C341" s="666"/>
      <c r="D341" s="667"/>
      <c r="E341" s="685"/>
      <c r="F341" s="686"/>
      <c r="G341" s="685"/>
      <c r="H341" s="686"/>
      <c r="I341" s="189">
        <f t="shared" ref="I341:I350" si="2">+E341-G341</f>
        <v>0</v>
      </c>
    </row>
    <row r="342" spans="1:9" s="34" customFormat="1" x14ac:dyDescent="0.2">
      <c r="A342" s="190"/>
      <c r="B342" s="696"/>
      <c r="C342" s="666"/>
      <c r="D342" s="667"/>
      <c r="E342" s="685"/>
      <c r="F342" s="686"/>
      <c r="G342" s="685"/>
      <c r="H342" s="686"/>
      <c r="I342" s="191">
        <f t="shared" si="2"/>
        <v>0</v>
      </c>
    </row>
    <row r="343" spans="1:9" s="34" customFormat="1" x14ac:dyDescent="0.2">
      <c r="A343" s="190"/>
      <c r="B343" s="696"/>
      <c r="C343" s="666"/>
      <c r="D343" s="667"/>
      <c r="E343" s="685"/>
      <c r="F343" s="686"/>
      <c r="G343" s="685"/>
      <c r="H343" s="686"/>
      <c r="I343" s="191">
        <f t="shared" si="2"/>
        <v>0</v>
      </c>
    </row>
    <row r="344" spans="1:9" s="34" customFormat="1" x14ac:dyDescent="0.2">
      <c r="A344" s="190"/>
      <c r="B344" s="665"/>
      <c r="C344" s="666"/>
      <c r="D344" s="667"/>
      <c r="E344" s="685"/>
      <c r="F344" s="686"/>
      <c r="G344" s="685"/>
      <c r="H344" s="686"/>
      <c r="I344" s="191">
        <f t="shared" si="2"/>
        <v>0</v>
      </c>
    </row>
    <row r="345" spans="1:9" s="34" customFormat="1" x14ac:dyDescent="0.2">
      <c r="A345" s="190"/>
      <c r="B345" s="696"/>
      <c r="C345" s="666"/>
      <c r="D345" s="667"/>
      <c r="E345" s="685"/>
      <c r="F345" s="686"/>
      <c r="G345" s="685"/>
      <c r="H345" s="686"/>
      <c r="I345" s="191">
        <f t="shared" si="2"/>
        <v>0</v>
      </c>
    </row>
    <row r="346" spans="1:9" s="34" customFormat="1" x14ac:dyDescent="0.2">
      <c r="A346" s="190"/>
      <c r="B346" s="665"/>
      <c r="C346" s="666"/>
      <c r="D346" s="667"/>
      <c r="E346" s="685"/>
      <c r="F346" s="686"/>
      <c r="G346" s="685"/>
      <c r="H346" s="686"/>
      <c r="I346" s="191">
        <f t="shared" si="2"/>
        <v>0</v>
      </c>
    </row>
    <row r="347" spans="1:9" s="34" customFormat="1" x14ac:dyDescent="0.2">
      <c r="A347" s="190"/>
      <c r="B347" s="665"/>
      <c r="C347" s="666"/>
      <c r="D347" s="667"/>
      <c r="E347" s="685"/>
      <c r="F347" s="686"/>
      <c r="G347" s="685"/>
      <c r="H347" s="686"/>
      <c r="I347" s="191">
        <f t="shared" si="2"/>
        <v>0</v>
      </c>
    </row>
    <row r="348" spans="1:9" s="34" customFormat="1" x14ac:dyDescent="0.2">
      <c r="A348" s="190"/>
      <c r="B348" s="696"/>
      <c r="C348" s="666"/>
      <c r="D348" s="667"/>
      <c r="E348" s="685"/>
      <c r="F348" s="686"/>
      <c r="G348" s="685"/>
      <c r="H348" s="686"/>
      <c r="I348" s="191">
        <f t="shared" si="2"/>
        <v>0</v>
      </c>
    </row>
    <row r="349" spans="1:9" s="34" customFormat="1" x14ac:dyDescent="0.2">
      <c r="A349" s="190"/>
      <c r="B349" s="665"/>
      <c r="C349" s="666"/>
      <c r="D349" s="667"/>
      <c r="E349" s="685"/>
      <c r="F349" s="686"/>
      <c r="G349" s="685"/>
      <c r="H349" s="686"/>
      <c r="I349" s="191">
        <f t="shared" si="2"/>
        <v>0</v>
      </c>
    </row>
    <row r="350" spans="1:9" s="34" customFormat="1" ht="13.5" thickBot="1" x14ac:dyDescent="0.25">
      <c r="A350" s="192"/>
      <c r="B350" s="693"/>
      <c r="C350" s="694"/>
      <c r="D350" s="695"/>
      <c r="E350" s="688"/>
      <c r="F350" s="689"/>
      <c r="G350" s="688"/>
      <c r="H350" s="689"/>
      <c r="I350" s="193">
        <f t="shared" si="2"/>
        <v>0</v>
      </c>
    </row>
    <row r="351" spans="1:9" s="34" customFormat="1" ht="25.5" customHeight="1" thickBot="1" x14ac:dyDescent="0.25">
      <c r="A351" s="174"/>
      <c r="B351" s="678"/>
      <c r="C351" s="678"/>
      <c r="D351" s="678"/>
      <c r="E351" s="631">
        <f>SUM(E340:F350)</f>
        <v>0</v>
      </c>
      <c r="F351" s="632"/>
      <c r="G351" s="631">
        <f>SUM(G340:H350)</f>
        <v>0</v>
      </c>
      <c r="H351" s="632"/>
      <c r="I351" s="194">
        <f>SUM(I340:I350)</f>
        <v>0</v>
      </c>
    </row>
    <row r="352" spans="1:9" s="34" customFormat="1" x14ac:dyDescent="0.2">
      <c r="A352" s="174"/>
      <c r="B352" s="195"/>
      <c r="C352" s="195"/>
      <c r="D352" s="195"/>
      <c r="E352" s="195"/>
      <c r="F352" s="195"/>
      <c r="G352" s="195"/>
      <c r="H352" s="195"/>
      <c r="I352" s="195"/>
    </row>
    <row r="353" spans="1:9" s="34" customFormat="1" x14ac:dyDescent="0.2"/>
    <row r="354" spans="1:9" s="34" customFormat="1" ht="12.75" customHeight="1" x14ac:dyDescent="0.2">
      <c r="A354" s="643" t="str">
        <f>+A239</f>
        <v>D - Verifica sulla realizzazione dell'intervento finanziato</v>
      </c>
      <c r="B354" s="643"/>
      <c r="C354" s="643"/>
      <c r="D354" s="643"/>
      <c r="E354" s="643"/>
      <c r="F354" s="643"/>
      <c r="G354" s="643"/>
      <c r="H354" s="643"/>
      <c r="I354" s="643"/>
    </row>
    <row r="355" spans="1:9" s="34" customFormat="1" ht="13.5" thickBot="1" x14ac:dyDescent="0.25">
      <c r="A355" s="643"/>
      <c r="B355" s="643"/>
      <c r="C355" s="643"/>
      <c r="D355" s="643"/>
      <c r="E355" s="643"/>
      <c r="F355" s="643"/>
      <c r="G355" s="643"/>
      <c r="H355" s="643"/>
      <c r="I355" s="643"/>
    </row>
    <row r="356" spans="1:9" s="119" customFormat="1" ht="32.1" customHeight="1" thickBot="1" x14ac:dyDescent="0.25">
      <c r="A356" s="184" t="s">
        <v>174</v>
      </c>
      <c r="B356" s="644" t="s">
        <v>175</v>
      </c>
      <c r="C356" s="644"/>
      <c r="D356" s="644"/>
      <c r="E356" s="644" t="s">
        <v>176</v>
      </c>
      <c r="F356" s="644"/>
      <c r="G356" s="644" t="s">
        <v>177</v>
      </c>
      <c r="H356" s="644"/>
      <c r="I356" s="185" t="s">
        <v>178</v>
      </c>
    </row>
    <row r="357" spans="1:9" s="34" customFormat="1" ht="14.25" x14ac:dyDescent="0.2">
      <c r="A357" s="186"/>
      <c r="B357" s="674"/>
      <c r="C357" s="675"/>
      <c r="D357" s="690"/>
      <c r="E357" s="691"/>
      <c r="F357" s="692"/>
      <c r="G357" s="691"/>
      <c r="H357" s="692"/>
      <c r="I357" s="187">
        <f>+E357-G357</f>
        <v>0</v>
      </c>
    </row>
    <row r="358" spans="1:9" s="34" customFormat="1" ht="14.25" x14ac:dyDescent="0.2">
      <c r="A358" s="196"/>
      <c r="B358" s="657"/>
      <c r="C358" s="658"/>
      <c r="D358" s="684"/>
      <c r="E358" s="685"/>
      <c r="F358" s="686"/>
      <c r="G358" s="685"/>
      <c r="H358" s="686"/>
      <c r="I358" s="197">
        <f t="shared" ref="I358:I367" si="3">+E358-G358</f>
        <v>0</v>
      </c>
    </row>
    <row r="359" spans="1:9" s="34" customFormat="1" ht="14.25" x14ac:dyDescent="0.2">
      <c r="A359" s="190"/>
      <c r="B359" s="657"/>
      <c r="C359" s="658"/>
      <c r="D359" s="684"/>
      <c r="E359" s="685"/>
      <c r="F359" s="686"/>
      <c r="G359" s="685"/>
      <c r="H359" s="686"/>
      <c r="I359" s="191">
        <f t="shared" si="3"/>
        <v>0</v>
      </c>
    </row>
    <row r="360" spans="1:9" s="34" customFormat="1" ht="14.25" x14ac:dyDescent="0.2">
      <c r="A360" s="190"/>
      <c r="B360" s="657"/>
      <c r="C360" s="658"/>
      <c r="D360" s="684"/>
      <c r="E360" s="685"/>
      <c r="F360" s="686"/>
      <c r="G360" s="685"/>
      <c r="H360" s="686"/>
      <c r="I360" s="191">
        <f t="shared" si="3"/>
        <v>0</v>
      </c>
    </row>
    <row r="361" spans="1:9" s="34" customFormat="1" ht="14.25" x14ac:dyDescent="0.2">
      <c r="A361" s="190"/>
      <c r="B361" s="657"/>
      <c r="C361" s="658"/>
      <c r="D361" s="684"/>
      <c r="E361" s="685"/>
      <c r="F361" s="686"/>
      <c r="G361" s="685"/>
      <c r="H361" s="686"/>
      <c r="I361" s="191">
        <f t="shared" si="3"/>
        <v>0</v>
      </c>
    </row>
    <row r="362" spans="1:9" s="34" customFormat="1" ht="14.25" x14ac:dyDescent="0.2">
      <c r="A362" s="190"/>
      <c r="B362" s="657"/>
      <c r="C362" s="658"/>
      <c r="D362" s="684"/>
      <c r="E362" s="685"/>
      <c r="F362" s="686"/>
      <c r="G362" s="685"/>
      <c r="H362" s="686"/>
      <c r="I362" s="191">
        <f t="shared" si="3"/>
        <v>0</v>
      </c>
    </row>
    <row r="363" spans="1:9" s="34" customFormat="1" ht="14.25" x14ac:dyDescent="0.2">
      <c r="A363" s="190"/>
      <c r="B363" s="657"/>
      <c r="C363" s="658"/>
      <c r="D363" s="684"/>
      <c r="E363" s="685"/>
      <c r="F363" s="686"/>
      <c r="G363" s="685"/>
      <c r="H363" s="686"/>
      <c r="I363" s="191">
        <f t="shared" si="3"/>
        <v>0</v>
      </c>
    </row>
    <row r="364" spans="1:9" s="34" customFormat="1" ht="14.25" x14ac:dyDescent="0.2">
      <c r="A364" s="190"/>
      <c r="B364" s="657"/>
      <c r="C364" s="658"/>
      <c r="D364" s="684"/>
      <c r="E364" s="685"/>
      <c r="F364" s="686"/>
      <c r="G364" s="685"/>
      <c r="H364" s="686"/>
      <c r="I364" s="191">
        <f t="shared" si="3"/>
        <v>0</v>
      </c>
    </row>
    <row r="365" spans="1:9" s="34" customFormat="1" ht="14.25" x14ac:dyDescent="0.2">
      <c r="A365" s="190"/>
      <c r="B365" s="657"/>
      <c r="C365" s="658"/>
      <c r="D365" s="684"/>
      <c r="E365" s="685"/>
      <c r="F365" s="686"/>
      <c r="G365" s="685"/>
      <c r="H365" s="686"/>
      <c r="I365" s="191">
        <f t="shared" si="3"/>
        <v>0</v>
      </c>
    </row>
    <row r="366" spans="1:9" s="34" customFormat="1" ht="14.25" x14ac:dyDescent="0.2">
      <c r="A366" s="190"/>
      <c r="B366" s="657"/>
      <c r="C366" s="658"/>
      <c r="D366" s="684"/>
      <c r="E366" s="685"/>
      <c r="F366" s="686"/>
      <c r="G366" s="685"/>
      <c r="H366" s="686"/>
      <c r="I366" s="191">
        <f t="shared" si="3"/>
        <v>0</v>
      </c>
    </row>
    <row r="367" spans="1:9" s="34" customFormat="1" ht="15" thickBot="1" x14ac:dyDescent="0.25">
      <c r="A367" s="192"/>
      <c r="B367" s="662"/>
      <c r="C367" s="663"/>
      <c r="D367" s="687"/>
      <c r="E367" s="688"/>
      <c r="F367" s="689"/>
      <c r="G367" s="688"/>
      <c r="H367" s="689"/>
      <c r="I367" s="193">
        <f t="shared" si="3"/>
        <v>0</v>
      </c>
    </row>
    <row r="368" spans="1:9" s="34" customFormat="1" ht="25.5" customHeight="1" thickBot="1" x14ac:dyDescent="0.25">
      <c r="A368" s="174"/>
      <c r="B368" s="678"/>
      <c r="C368" s="678"/>
      <c r="D368" s="678"/>
      <c r="E368" s="631">
        <f>SUM(E357:F367)</f>
        <v>0</v>
      </c>
      <c r="F368" s="632"/>
      <c r="G368" s="631">
        <f>SUM(G357:H367)</f>
        <v>0</v>
      </c>
      <c r="H368" s="632"/>
      <c r="I368" s="194">
        <f>SUM(I357:I367)</f>
        <v>0</v>
      </c>
    </row>
    <row r="369" spans="1:9" s="34" customFormat="1" x14ac:dyDescent="0.2">
      <c r="A369" s="174"/>
      <c r="B369" s="195"/>
      <c r="C369" s="195"/>
      <c r="D369" s="195"/>
      <c r="E369" s="195"/>
      <c r="F369" s="195"/>
      <c r="G369" s="195"/>
      <c r="H369" s="195"/>
      <c r="I369" s="195"/>
    </row>
    <row r="370" spans="1:9" s="34" customFormat="1" x14ac:dyDescent="0.2">
      <c r="A370" s="174"/>
      <c r="B370" s="195"/>
      <c r="C370" s="195"/>
      <c r="D370" s="195"/>
      <c r="E370" s="195"/>
      <c r="F370" s="195"/>
      <c r="G370" s="195"/>
      <c r="H370" s="195"/>
      <c r="I370" s="195"/>
    </row>
    <row r="371" spans="1:9" s="136" customFormat="1" x14ac:dyDescent="0.2">
      <c r="A371" s="643" t="s">
        <v>70</v>
      </c>
      <c r="B371" s="643"/>
      <c r="C371" s="643"/>
      <c r="D371" s="643"/>
      <c r="E371" s="643"/>
      <c r="F371" s="643"/>
      <c r="G371" s="643"/>
      <c r="H371" s="643"/>
      <c r="I371" s="643"/>
    </row>
    <row r="372" spans="1:9" s="34" customFormat="1" ht="13.5" thickBot="1" x14ac:dyDescent="0.25">
      <c r="A372" s="174"/>
      <c r="B372" s="195"/>
      <c r="C372" s="195"/>
      <c r="D372" s="195"/>
      <c r="E372" s="195"/>
      <c r="F372" s="195"/>
      <c r="G372" s="195"/>
      <c r="H372" s="195"/>
      <c r="I372" s="195"/>
    </row>
    <row r="373" spans="1:9" s="119" customFormat="1" ht="32.1" customHeight="1" thickBot="1" x14ac:dyDescent="0.25">
      <c r="A373" s="184" t="s">
        <v>174</v>
      </c>
      <c r="B373" s="644" t="s">
        <v>175</v>
      </c>
      <c r="C373" s="644"/>
      <c r="D373" s="644"/>
      <c r="E373" s="644" t="s">
        <v>176</v>
      </c>
      <c r="F373" s="644"/>
      <c r="G373" s="644" t="s">
        <v>177</v>
      </c>
      <c r="H373" s="644"/>
      <c r="I373" s="185" t="s">
        <v>178</v>
      </c>
    </row>
    <row r="374" spans="1:9" s="34" customFormat="1" ht="14.25" x14ac:dyDescent="0.2">
      <c r="A374" s="186"/>
      <c r="B374" s="674"/>
      <c r="C374" s="675"/>
      <c r="D374" s="690"/>
      <c r="E374" s="691"/>
      <c r="F374" s="692"/>
      <c r="G374" s="691"/>
      <c r="H374" s="692"/>
      <c r="I374" s="187">
        <f>+E374-G374</f>
        <v>0</v>
      </c>
    </row>
    <row r="375" spans="1:9" s="34" customFormat="1" ht="14.25" x14ac:dyDescent="0.2">
      <c r="A375" s="196"/>
      <c r="B375" s="657"/>
      <c r="C375" s="658"/>
      <c r="D375" s="684"/>
      <c r="E375" s="685"/>
      <c r="F375" s="686"/>
      <c r="G375" s="685"/>
      <c r="H375" s="686"/>
      <c r="I375" s="197">
        <f t="shared" ref="I375:I384" si="4">+E375-G375</f>
        <v>0</v>
      </c>
    </row>
    <row r="376" spans="1:9" s="34" customFormat="1" ht="14.25" x14ac:dyDescent="0.2">
      <c r="A376" s="190"/>
      <c r="B376" s="657"/>
      <c r="C376" s="658"/>
      <c r="D376" s="684"/>
      <c r="E376" s="685"/>
      <c r="F376" s="686"/>
      <c r="G376" s="685"/>
      <c r="H376" s="686"/>
      <c r="I376" s="191">
        <f t="shared" si="4"/>
        <v>0</v>
      </c>
    </row>
    <row r="377" spans="1:9" s="34" customFormat="1" ht="14.25" x14ac:dyDescent="0.2">
      <c r="A377" s="190"/>
      <c r="B377" s="657"/>
      <c r="C377" s="658"/>
      <c r="D377" s="684"/>
      <c r="E377" s="685"/>
      <c r="F377" s="686"/>
      <c r="G377" s="685"/>
      <c r="H377" s="686"/>
      <c r="I377" s="191">
        <f t="shared" si="4"/>
        <v>0</v>
      </c>
    </row>
    <row r="378" spans="1:9" s="34" customFormat="1" ht="14.25" x14ac:dyDescent="0.2">
      <c r="A378" s="190"/>
      <c r="B378" s="657"/>
      <c r="C378" s="658"/>
      <c r="D378" s="684"/>
      <c r="E378" s="685"/>
      <c r="F378" s="686"/>
      <c r="G378" s="685"/>
      <c r="H378" s="686"/>
      <c r="I378" s="191">
        <f t="shared" si="4"/>
        <v>0</v>
      </c>
    </row>
    <row r="379" spans="1:9" s="34" customFormat="1" ht="14.25" x14ac:dyDescent="0.2">
      <c r="A379" s="190"/>
      <c r="B379" s="657"/>
      <c r="C379" s="658"/>
      <c r="D379" s="684"/>
      <c r="E379" s="685"/>
      <c r="F379" s="686"/>
      <c r="G379" s="685"/>
      <c r="H379" s="686"/>
      <c r="I379" s="191">
        <f t="shared" si="4"/>
        <v>0</v>
      </c>
    </row>
    <row r="380" spans="1:9" s="34" customFormat="1" ht="14.25" x14ac:dyDescent="0.2">
      <c r="A380" s="190"/>
      <c r="B380" s="657"/>
      <c r="C380" s="658"/>
      <c r="D380" s="684"/>
      <c r="E380" s="685"/>
      <c r="F380" s="686"/>
      <c r="G380" s="685"/>
      <c r="H380" s="686"/>
      <c r="I380" s="191">
        <f t="shared" si="4"/>
        <v>0</v>
      </c>
    </row>
    <row r="381" spans="1:9" s="34" customFormat="1" ht="14.25" x14ac:dyDescent="0.2">
      <c r="A381" s="190"/>
      <c r="B381" s="657"/>
      <c r="C381" s="658"/>
      <c r="D381" s="684"/>
      <c r="E381" s="685"/>
      <c r="F381" s="686"/>
      <c r="G381" s="685"/>
      <c r="H381" s="686"/>
      <c r="I381" s="191">
        <f t="shared" si="4"/>
        <v>0</v>
      </c>
    </row>
    <row r="382" spans="1:9" s="34" customFormat="1" ht="14.25" x14ac:dyDescent="0.2">
      <c r="A382" s="190"/>
      <c r="B382" s="657"/>
      <c r="C382" s="658"/>
      <c r="D382" s="684"/>
      <c r="E382" s="685"/>
      <c r="F382" s="686"/>
      <c r="G382" s="685"/>
      <c r="H382" s="686"/>
      <c r="I382" s="191">
        <f t="shared" si="4"/>
        <v>0</v>
      </c>
    </row>
    <row r="383" spans="1:9" s="34" customFormat="1" ht="14.25" x14ac:dyDescent="0.2">
      <c r="A383" s="190"/>
      <c r="B383" s="657"/>
      <c r="C383" s="658"/>
      <c r="D383" s="684"/>
      <c r="E383" s="685"/>
      <c r="F383" s="686"/>
      <c r="G383" s="685"/>
      <c r="H383" s="686"/>
      <c r="I383" s="191">
        <f t="shared" si="4"/>
        <v>0</v>
      </c>
    </row>
    <row r="384" spans="1:9" s="34" customFormat="1" ht="15" thickBot="1" x14ac:dyDescent="0.25">
      <c r="A384" s="192"/>
      <c r="B384" s="662"/>
      <c r="C384" s="663"/>
      <c r="D384" s="687"/>
      <c r="E384" s="688"/>
      <c r="F384" s="689"/>
      <c r="G384" s="688"/>
      <c r="H384" s="689"/>
      <c r="I384" s="193">
        <f t="shared" si="4"/>
        <v>0</v>
      </c>
    </row>
    <row r="385" spans="1:9" s="34" customFormat="1" ht="25.5" customHeight="1" thickBot="1" x14ac:dyDescent="0.25">
      <c r="A385" s="174"/>
      <c r="B385" s="678"/>
      <c r="C385" s="678"/>
      <c r="D385" s="678"/>
      <c r="E385" s="631">
        <f>SUM(E374:F384)</f>
        <v>0</v>
      </c>
      <c r="F385" s="632"/>
      <c r="G385" s="631">
        <f>SUM(G374:H384)</f>
        <v>0</v>
      </c>
      <c r="H385" s="632"/>
      <c r="I385" s="194">
        <f>SUM(I374:I384)</f>
        <v>0</v>
      </c>
    </row>
    <row r="386" spans="1:9" s="34" customFormat="1" x14ac:dyDescent="0.2">
      <c r="A386" s="174"/>
      <c r="B386" s="195"/>
      <c r="C386" s="195"/>
      <c r="D386" s="195"/>
      <c r="E386" s="195"/>
      <c r="F386" s="195"/>
      <c r="G386" s="195"/>
      <c r="H386" s="195"/>
      <c r="I386" s="195"/>
    </row>
    <row r="387" spans="1:9" s="34" customFormat="1" x14ac:dyDescent="0.2">
      <c r="A387" s="174"/>
      <c r="B387" s="195"/>
      <c r="C387" s="195"/>
      <c r="D387" s="195"/>
      <c r="E387" s="195"/>
      <c r="F387" s="195"/>
      <c r="G387" s="195"/>
      <c r="H387" s="195"/>
      <c r="I387" s="195"/>
    </row>
    <row r="388" spans="1:9" s="34" customFormat="1" ht="13.5" thickBot="1" x14ac:dyDescent="0.25">
      <c r="A388" s="174"/>
      <c r="B388" s="195"/>
      <c r="C388" s="195"/>
      <c r="D388" s="195"/>
      <c r="E388" s="195"/>
      <c r="F388" s="195"/>
      <c r="G388" s="195"/>
      <c r="H388" s="195"/>
      <c r="I388" s="195"/>
    </row>
    <row r="389" spans="1:9" s="34" customFormat="1" ht="30.95" customHeight="1" thickBot="1" x14ac:dyDescent="0.25">
      <c r="E389" s="679" t="s">
        <v>176</v>
      </c>
      <c r="F389" s="668"/>
      <c r="G389" s="668" t="s">
        <v>177</v>
      </c>
      <c r="H389" s="668"/>
      <c r="I389" s="198" t="s">
        <v>178</v>
      </c>
    </row>
    <row r="390" spans="1:9" s="34" customFormat="1" ht="27" customHeight="1" thickBot="1" x14ac:dyDescent="0.25">
      <c r="A390" s="680" t="s">
        <v>179</v>
      </c>
      <c r="B390" s="681"/>
      <c r="C390" s="681"/>
      <c r="D390" s="681"/>
      <c r="E390" s="682">
        <f>+E318+E334+E351+E368+E385</f>
        <v>0</v>
      </c>
      <c r="F390" s="683"/>
      <c r="G390" s="682">
        <f>+G318+G334+G351+G368+G385</f>
        <v>0</v>
      </c>
      <c r="H390" s="683"/>
      <c r="I390" s="199">
        <f>+I318+I334+I351+I368+I385</f>
        <v>0</v>
      </c>
    </row>
    <row r="391" spans="1:9" s="34" customFormat="1" x14ac:dyDescent="0.2"/>
    <row r="392" spans="1:9" s="34" customFormat="1" x14ac:dyDescent="0.2"/>
    <row r="393" spans="1:9" s="34" customFormat="1" x14ac:dyDescent="0.2">
      <c r="A393" s="643" t="s">
        <v>180</v>
      </c>
      <c r="B393" s="643"/>
      <c r="C393" s="643"/>
      <c r="D393" s="643"/>
      <c r="E393" s="643"/>
      <c r="F393" s="643"/>
      <c r="G393" s="643"/>
      <c r="H393" s="643"/>
      <c r="I393" s="643"/>
    </row>
    <row r="394" spans="1:9" s="34" customFormat="1" ht="28.5" customHeight="1" x14ac:dyDescent="0.2">
      <c r="A394" s="481" t="s">
        <v>400</v>
      </c>
      <c r="B394" s="482"/>
      <c r="C394" s="482"/>
      <c r="D394" s="482"/>
      <c r="E394" s="482"/>
      <c r="F394" s="482"/>
      <c r="G394" s="482"/>
      <c r="H394" s="482"/>
      <c r="I394" s="482"/>
    </row>
    <row r="395" spans="1:9" s="34" customFormat="1" x14ac:dyDescent="0.2">
      <c r="A395" s="164"/>
      <c r="B395" s="164"/>
      <c r="C395" s="164"/>
      <c r="D395" s="164"/>
      <c r="E395" s="164"/>
      <c r="F395" s="164"/>
      <c r="G395" s="164"/>
      <c r="H395" s="164"/>
      <c r="I395" s="164"/>
    </row>
    <row r="396" spans="1:9" s="34" customFormat="1" ht="12.95" customHeight="1" x14ac:dyDescent="0.2">
      <c r="A396" s="643" t="s">
        <v>168</v>
      </c>
      <c r="B396" s="643"/>
      <c r="C396" s="643"/>
      <c r="D396" s="643"/>
      <c r="E396" s="643"/>
      <c r="F396" s="643"/>
      <c r="G396" s="643"/>
      <c r="H396" s="643"/>
      <c r="I396" s="643"/>
    </row>
    <row r="397" spans="1:9" s="34" customFormat="1" ht="12.95" customHeight="1" x14ac:dyDescent="0.2">
      <c r="A397" s="482"/>
      <c r="B397" s="482"/>
      <c r="C397" s="482"/>
      <c r="D397" s="482"/>
      <c r="E397" s="482"/>
      <c r="F397" s="482"/>
      <c r="G397" s="482"/>
      <c r="H397" s="482"/>
      <c r="I397" s="482"/>
    </row>
    <row r="398" spans="1:9" s="34" customFormat="1" ht="12.95" customHeight="1" x14ac:dyDescent="0.2">
      <c r="A398" s="164"/>
      <c r="B398" s="164"/>
      <c r="C398" s="164"/>
      <c r="D398" s="164"/>
      <c r="E398" s="164"/>
      <c r="F398" s="164"/>
      <c r="G398" s="164"/>
      <c r="H398" s="164"/>
      <c r="I398" s="164"/>
    </row>
    <row r="399" spans="1:9" s="34" customFormat="1" ht="12.95" customHeight="1" x14ac:dyDescent="0.2">
      <c r="A399" s="164"/>
      <c r="B399" s="164"/>
      <c r="C399" s="164"/>
      <c r="D399" s="164"/>
      <c r="E399" s="164"/>
      <c r="F399" s="164"/>
      <c r="G399" s="164"/>
      <c r="H399" s="164"/>
      <c r="I399" s="164"/>
    </row>
    <row r="400" spans="1:9" s="34" customFormat="1" x14ac:dyDescent="0.2">
      <c r="A400" s="643" t="s">
        <v>169</v>
      </c>
      <c r="B400" s="643"/>
      <c r="C400" s="643"/>
      <c r="D400" s="643"/>
      <c r="E400" s="643"/>
      <c r="F400" s="643"/>
      <c r="G400" s="643"/>
      <c r="H400" s="643"/>
      <c r="I400" s="643"/>
    </row>
    <row r="401" spans="1:9" s="34" customFormat="1" ht="16.5" customHeight="1" x14ac:dyDescent="0.2">
      <c r="A401" s="677"/>
      <c r="B401" s="677"/>
      <c r="C401" s="677"/>
      <c r="D401" s="677"/>
      <c r="E401" s="677"/>
      <c r="F401" s="677"/>
      <c r="G401" s="677"/>
      <c r="H401" s="677"/>
      <c r="I401" s="677"/>
    </row>
    <row r="402" spans="1:9" s="136" customFormat="1" x14ac:dyDescent="0.2">
      <c r="A402" s="643" t="s">
        <v>0</v>
      </c>
      <c r="B402" s="643"/>
      <c r="C402" s="643"/>
      <c r="D402" s="643"/>
      <c r="E402" s="643"/>
      <c r="F402" s="643"/>
      <c r="G402" s="643"/>
      <c r="H402" s="643"/>
      <c r="I402" s="643"/>
    </row>
    <row r="403" spans="1:9" s="136" customFormat="1" ht="20.45" customHeight="1" thickBot="1" x14ac:dyDescent="0.25">
      <c r="A403" s="174"/>
      <c r="B403" s="174"/>
      <c r="C403" s="174"/>
      <c r="D403" s="174"/>
      <c r="E403" s="174"/>
      <c r="F403" s="174"/>
      <c r="G403" s="174"/>
      <c r="H403" s="174"/>
      <c r="I403" s="174"/>
    </row>
    <row r="404" spans="1:9" s="119" customFormat="1" ht="32.25" customHeight="1" thickBot="1" x14ac:dyDescent="0.25">
      <c r="A404" s="200" t="s">
        <v>174</v>
      </c>
      <c r="B404" s="668" t="s">
        <v>181</v>
      </c>
      <c r="C404" s="668"/>
      <c r="D404" s="668"/>
      <c r="E404" s="668" t="s">
        <v>182</v>
      </c>
      <c r="F404" s="668"/>
      <c r="G404" s="669" t="s">
        <v>183</v>
      </c>
      <c r="H404" s="670"/>
      <c r="I404" s="671"/>
    </row>
    <row r="405" spans="1:9" s="34" customFormat="1" ht="14.25" x14ac:dyDescent="0.2">
      <c r="A405" s="186"/>
      <c r="B405" s="648"/>
      <c r="C405" s="648"/>
      <c r="D405" s="648"/>
      <c r="E405" s="672"/>
      <c r="F405" s="673"/>
      <c r="G405" s="674"/>
      <c r="H405" s="675"/>
      <c r="I405" s="676"/>
    </row>
    <row r="406" spans="1:9" s="34" customFormat="1" ht="14.25" x14ac:dyDescent="0.2">
      <c r="A406" s="196"/>
      <c r="B406" s="665"/>
      <c r="C406" s="666"/>
      <c r="D406" s="667"/>
      <c r="E406" s="655"/>
      <c r="F406" s="656"/>
      <c r="G406" s="657"/>
      <c r="H406" s="658"/>
      <c r="I406" s="659"/>
    </row>
    <row r="407" spans="1:9" s="34" customFormat="1" ht="14.25" x14ac:dyDescent="0.2">
      <c r="A407" s="196"/>
      <c r="B407" s="665"/>
      <c r="C407" s="666"/>
      <c r="D407" s="667"/>
      <c r="E407" s="655"/>
      <c r="F407" s="656"/>
      <c r="G407" s="657"/>
      <c r="H407" s="658"/>
      <c r="I407" s="659"/>
    </row>
    <row r="408" spans="1:9" s="34" customFormat="1" ht="14.25" x14ac:dyDescent="0.2">
      <c r="A408" s="196"/>
      <c r="B408" s="665"/>
      <c r="C408" s="666"/>
      <c r="D408" s="667"/>
      <c r="E408" s="655"/>
      <c r="F408" s="656"/>
      <c r="G408" s="657"/>
      <c r="H408" s="658"/>
      <c r="I408" s="659"/>
    </row>
    <row r="409" spans="1:9" s="34" customFormat="1" ht="14.25" x14ac:dyDescent="0.2">
      <c r="A409" s="196"/>
      <c r="B409" s="665"/>
      <c r="C409" s="666"/>
      <c r="D409" s="667"/>
      <c r="E409" s="655"/>
      <c r="F409" s="656"/>
      <c r="G409" s="657"/>
      <c r="H409" s="658"/>
      <c r="I409" s="659"/>
    </row>
    <row r="410" spans="1:9" s="34" customFormat="1" ht="14.25" x14ac:dyDescent="0.2">
      <c r="A410" s="196"/>
      <c r="B410" s="665"/>
      <c r="C410" s="666"/>
      <c r="D410" s="667"/>
      <c r="E410" s="655"/>
      <c r="F410" s="656"/>
      <c r="G410" s="657"/>
      <c r="H410" s="658"/>
      <c r="I410" s="659"/>
    </row>
    <row r="411" spans="1:9" s="34" customFormat="1" ht="14.25" x14ac:dyDescent="0.2">
      <c r="A411" s="196"/>
      <c r="B411" s="665"/>
      <c r="C411" s="666"/>
      <c r="D411" s="667"/>
      <c r="E411" s="655"/>
      <c r="F411" s="656"/>
      <c r="G411" s="657"/>
      <c r="H411" s="658"/>
      <c r="I411" s="659"/>
    </row>
    <row r="412" spans="1:9" s="34" customFormat="1" ht="14.25" x14ac:dyDescent="0.2">
      <c r="A412" s="196"/>
      <c r="B412" s="665"/>
      <c r="C412" s="666"/>
      <c r="D412" s="667"/>
      <c r="E412" s="655"/>
      <c r="F412" s="656"/>
      <c r="G412" s="657"/>
      <c r="H412" s="658"/>
      <c r="I412" s="659"/>
    </row>
    <row r="413" spans="1:9" s="34" customFormat="1" ht="14.25" x14ac:dyDescent="0.2">
      <c r="A413" s="196"/>
      <c r="B413" s="665"/>
      <c r="C413" s="666"/>
      <c r="D413" s="667"/>
      <c r="E413" s="655"/>
      <c r="F413" s="656"/>
      <c r="G413" s="657"/>
      <c r="H413" s="658"/>
      <c r="I413" s="659"/>
    </row>
    <row r="414" spans="1:9" s="34" customFormat="1" ht="14.25" x14ac:dyDescent="0.2">
      <c r="A414" s="196"/>
      <c r="B414" s="635"/>
      <c r="C414" s="635"/>
      <c r="D414" s="635"/>
      <c r="E414" s="655"/>
      <c r="F414" s="656"/>
      <c r="G414" s="657"/>
      <c r="H414" s="658"/>
      <c r="I414" s="659"/>
    </row>
    <row r="415" spans="1:9" s="34" customFormat="1" ht="15" thickBot="1" x14ac:dyDescent="0.25">
      <c r="A415" s="201"/>
      <c r="B415" s="639"/>
      <c r="C415" s="639"/>
      <c r="D415" s="639"/>
      <c r="E415" s="660"/>
      <c r="F415" s="661"/>
      <c r="G415" s="662"/>
      <c r="H415" s="663"/>
      <c r="I415" s="664"/>
    </row>
    <row r="416" spans="1:9" s="34" customFormat="1" ht="25.5" customHeight="1" thickBot="1" x14ac:dyDescent="0.25">
      <c r="A416" s="174"/>
      <c r="B416" s="652" t="s">
        <v>184</v>
      </c>
      <c r="C416" s="653"/>
      <c r="D416" s="654"/>
      <c r="E416" s="631">
        <f>SUM(E405:F415)</f>
        <v>0</v>
      </c>
      <c r="F416" s="632"/>
      <c r="G416" s="633"/>
      <c r="H416" s="634"/>
      <c r="I416" s="202"/>
    </row>
    <row r="417" spans="1:9" s="136" customFormat="1" ht="20.45" customHeight="1" x14ac:dyDescent="0.2">
      <c r="A417" s="174"/>
      <c r="B417" s="174"/>
      <c r="C417" s="174"/>
      <c r="D417" s="174"/>
      <c r="E417" s="174"/>
      <c r="F417" s="174"/>
      <c r="G417" s="174"/>
      <c r="H417" s="174"/>
      <c r="I417" s="174"/>
    </row>
    <row r="418" spans="1:9" s="34" customFormat="1" ht="18" customHeight="1" x14ac:dyDescent="0.2">
      <c r="A418" s="203"/>
      <c r="B418" s="203"/>
      <c r="C418" s="203"/>
      <c r="D418" s="203"/>
      <c r="E418" s="203"/>
      <c r="F418" s="203"/>
      <c r="G418" s="203"/>
      <c r="H418" s="203"/>
      <c r="I418" s="203"/>
    </row>
    <row r="419" spans="1:9" s="34" customFormat="1" ht="15" customHeight="1" x14ac:dyDescent="0.2">
      <c r="A419" s="643" t="str">
        <f>+A320</f>
        <v>B  - Verifiche stato di NEET</v>
      </c>
      <c r="B419" s="643"/>
      <c r="C419" s="643"/>
      <c r="D419" s="643"/>
      <c r="E419" s="643"/>
      <c r="F419" s="643"/>
      <c r="G419" s="643"/>
      <c r="H419" s="643"/>
      <c r="I419" s="643"/>
    </row>
    <row r="420" spans="1:9" s="34" customFormat="1" ht="13.5" thickBot="1" x14ac:dyDescent="0.25">
      <c r="A420" s="643"/>
      <c r="B420" s="643"/>
      <c r="C420" s="643"/>
      <c r="D420" s="643"/>
      <c r="E420" s="643"/>
      <c r="F420" s="643"/>
      <c r="G420" s="643"/>
      <c r="H420" s="643"/>
      <c r="I420" s="643"/>
    </row>
    <row r="421" spans="1:9" s="119" customFormat="1" ht="32.25" customHeight="1" thickBot="1" x14ac:dyDescent="0.25">
      <c r="A421" s="200" t="s">
        <v>174</v>
      </c>
      <c r="B421" s="668" t="s">
        <v>181</v>
      </c>
      <c r="C421" s="668"/>
      <c r="D421" s="668"/>
      <c r="E421" s="668" t="s">
        <v>182</v>
      </c>
      <c r="F421" s="668"/>
      <c r="G421" s="669" t="s">
        <v>183</v>
      </c>
      <c r="H421" s="670"/>
      <c r="I421" s="671"/>
    </row>
    <row r="422" spans="1:9" s="34" customFormat="1" ht="14.25" x14ac:dyDescent="0.2">
      <c r="A422" s="186"/>
      <c r="B422" s="648"/>
      <c r="C422" s="648"/>
      <c r="D422" s="648"/>
      <c r="E422" s="672"/>
      <c r="F422" s="673"/>
      <c r="G422" s="674"/>
      <c r="H422" s="675"/>
      <c r="I422" s="676"/>
    </row>
    <row r="423" spans="1:9" s="34" customFormat="1" ht="14.25" x14ac:dyDescent="0.2">
      <c r="A423" s="196"/>
      <c r="B423" s="665"/>
      <c r="C423" s="666"/>
      <c r="D423" s="667"/>
      <c r="E423" s="655"/>
      <c r="F423" s="656"/>
      <c r="G423" s="657"/>
      <c r="H423" s="658"/>
      <c r="I423" s="659"/>
    </row>
    <row r="424" spans="1:9" s="34" customFormat="1" ht="14.25" x14ac:dyDescent="0.2">
      <c r="A424" s="196"/>
      <c r="B424" s="665"/>
      <c r="C424" s="666"/>
      <c r="D424" s="667"/>
      <c r="E424" s="655"/>
      <c r="F424" s="656"/>
      <c r="G424" s="657"/>
      <c r="H424" s="658"/>
      <c r="I424" s="659"/>
    </row>
    <row r="425" spans="1:9" s="34" customFormat="1" ht="14.25" x14ac:dyDescent="0.2">
      <c r="A425" s="196"/>
      <c r="B425" s="665"/>
      <c r="C425" s="666"/>
      <c r="D425" s="667"/>
      <c r="E425" s="655"/>
      <c r="F425" s="656"/>
      <c r="G425" s="657"/>
      <c r="H425" s="658"/>
      <c r="I425" s="659"/>
    </row>
    <row r="426" spans="1:9" s="34" customFormat="1" ht="14.25" x14ac:dyDescent="0.2">
      <c r="A426" s="196"/>
      <c r="B426" s="665"/>
      <c r="C426" s="666"/>
      <c r="D426" s="667"/>
      <c r="E426" s="655"/>
      <c r="F426" s="656"/>
      <c r="G426" s="657"/>
      <c r="H426" s="658"/>
      <c r="I426" s="659"/>
    </row>
    <row r="427" spans="1:9" s="34" customFormat="1" ht="14.25" x14ac:dyDescent="0.2">
      <c r="A427" s="196"/>
      <c r="B427" s="665"/>
      <c r="C427" s="666"/>
      <c r="D427" s="667"/>
      <c r="E427" s="655"/>
      <c r="F427" s="656"/>
      <c r="G427" s="657"/>
      <c r="H427" s="658"/>
      <c r="I427" s="659"/>
    </row>
    <row r="428" spans="1:9" s="34" customFormat="1" ht="14.25" x14ac:dyDescent="0.2">
      <c r="A428" s="196"/>
      <c r="B428" s="665"/>
      <c r="C428" s="666"/>
      <c r="D428" s="667"/>
      <c r="E428" s="655"/>
      <c r="F428" s="656"/>
      <c r="G428" s="657"/>
      <c r="H428" s="658"/>
      <c r="I428" s="659"/>
    </row>
    <row r="429" spans="1:9" s="34" customFormat="1" ht="14.25" x14ac:dyDescent="0.2">
      <c r="A429" s="196"/>
      <c r="B429" s="665"/>
      <c r="C429" s="666"/>
      <c r="D429" s="667"/>
      <c r="E429" s="655"/>
      <c r="F429" s="656"/>
      <c r="G429" s="657"/>
      <c r="H429" s="658"/>
      <c r="I429" s="659"/>
    </row>
    <row r="430" spans="1:9" s="34" customFormat="1" ht="14.25" x14ac:dyDescent="0.2">
      <c r="A430" s="196"/>
      <c r="B430" s="665"/>
      <c r="C430" s="666"/>
      <c r="D430" s="667"/>
      <c r="E430" s="655"/>
      <c r="F430" s="656"/>
      <c r="G430" s="657"/>
      <c r="H430" s="658"/>
      <c r="I430" s="659"/>
    </row>
    <row r="431" spans="1:9" s="34" customFormat="1" ht="14.25" x14ac:dyDescent="0.2">
      <c r="A431" s="196"/>
      <c r="B431" s="635"/>
      <c r="C431" s="635"/>
      <c r="D431" s="635"/>
      <c r="E431" s="655"/>
      <c r="F431" s="656"/>
      <c r="G431" s="657"/>
      <c r="H431" s="658"/>
      <c r="I431" s="659"/>
    </row>
    <row r="432" spans="1:9" s="34" customFormat="1" ht="15" thickBot="1" x14ac:dyDescent="0.25">
      <c r="A432" s="201"/>
      <c r="B432" s="639"/>
      <c r="C432" s="639"/>
      <c r="D432" s="639"/>
      <c r="E432" s="660"/>
      <c r="F432" s="661"/>
      <c r="G432" s="662"/>
      <c r="H432" s="663"/>
      <c r="I432" s="664"/>
    </row>
    <row r="433" spans="1:9" s="34" customFormat="1" ht="25.5" customHeight="1" thickBot="1" x14ac:dyDescent="0.25">
      <c r="A433" s="174"/>
      <c r="B433" s="652" t="s">
        <v>184</v>
      </c>
      <c r="C433" s="653"/>
      <c r="D433" s="654"/>
      <c r="E433" s="631">
        <f>SUM(E422:F432)</f>
        <v>0</v>
      </c>
      <c r="F433" s="632"/>
      <c r="G433" s="633"/>
      <c r="H433" s="634"/>
      <c r="I433" s="202"/>
    </row>
    <row r="434" spans="1:9" s="34" customFormat="1" ht="25.5" customHeight="1" x14ac:dyDescent="0.2">
      <c r="A434" s="174"/>
      <c r="B434" s="195"/>
      <c r="C434" s="195"/>
      <c r="D434" s="195"/>
      <c r="E434" s="202"/>
      <c r="F434" s="204"/>
      <c r="G434" s="202"/>
      <c r="H434" s="204"/>
      <c r="I434" s="202"/>
    </row>
    <row r="435" spans="1:9" s="136" customFormat="1" x14ac:dyDescent="0.2">
      <c r="A435" s="643" t="s">
        <v>116</v>
      </c>
      <c r="B435" s="643"/>
      <c r="C435" s="643"/>
      <c r="D435" s="643"/>
      <c r="E435" s="643"/>
      <c r="F435" s="643"/>
      <c r="G435" s="643"/>
      <c r="H435" s="643"/>
      <c r="I435" s="643"/>
    </row>
    <row r="436" spans="1:9" s="34" customFormat="1" ht="25.5" customHeight="1" thickBot="1" x14ac:dyDescent="0.25">
      <c r="A436" s="174"/>
      <c r="B436" s="195"/>
      <c r="C436" s="195"/>
      <c r="D436" s="195"/>
      <c r="E436" s="202"/>
      <c r="F436" s="204"/>
      <c r="G436" s="202"/>
      <c r="H436" s="204"/>
      <c r="I436" s="202"/>
    </row>
    <row r="437" spans="1:9" s="119" customFormat="1" ht="32.25" customHeight="1" thickBot="1" x14ac:dyDescent="0.25">
      <c r="A437" s="200" t="s">
        <v>174</v>
      </c>
      <c r="B437" s="668" t="s">
        <v>181</v>
      </c>
      <c r="C437" s="668"/>
      <c r="D437" s="668"/>
      <c r="E437" s="668" t="s">
        <v>182</v>
      </c>
      <c r="F437" s="668"/>
      <c r="G437" s="669" t="s">
        <v>183</v>
      </c>
      <c r="H437" s="670"/>
      <c r="I437" s="671"/>
    </row>
    <row r="438" spans="1:9" s="34" customFormat="1" ht="14.25" x14ac:dyDescent="0.2">
      <c r="A438" s="186"/>
      <c r="B438" s="648"/>
      <c r="C438" s="648"/>
      <c r="D438" s="648"/>
      <c r="E438" s="672"/>
      <c r="F438" s="673"/>
      <c r="G438" s="674"/>
      <c r="H438" s="675"/>
      <c r="I438" s="676"/>
    </row>
    <row r="439" spans="1:9" s="34" customFormat="1" ht="14.25" x14ac:dyDescent="0.2">
      <c r="A439" s="196"/>
      <c r="B439" s="665"/>
      <c r="C439" s="666"/>
      <c r="D439" s="667"/>
      <c r="E439" s="655"/>
      <c r="F439" s="656"/>
      <c r="G439" s="657"/>
      <c r="H439" s="658"/>
      <c r="I439" s="659"/>
    </row>
    <row r="440" spans="1:9" s="34" customFormat="1" ht="14.25" x14ac:dyDescent="0.2">
      <c r="A440" s="196"/>
      <c r="B440" s="665"/>
      <c r="C440" s="666"/>
      <c r="D440" s="667"/>
      <c r="E440" s="655"/>
      <c r="F440" s="656"/>
      <c r="G440" s="657"/>
      <c r="H440" s="658"/>
      <c r="I440" s="659"/>
    </row>
    <row r="441" spans="1:9" s="34" customFormat="1" ht="14.25" x14ac:dyDescent="0.2">
      <c r="A441" s="196"/>
      <c r="B441" s="665"/>
      <c r="C441" s="666"/>
      <c r="D441" s="667"/>
      <c r="E441" s="655"/>
      <c r="F441" s="656"/>
      <c r="G441" s="657"/>
      <c r="H441" s="658"/>
      <c r="I441" s="659"/>
    </row>
    <row r="442" spans="1:9" s="34" customFormat="1" ht="14.25" x14ac:dyDescent="0.2">
      <c r="A442" s="196"/>
      <c r="B442" s="665"/>
      <c r="C442" s="666"/>
      <c r="D442" s="667"/>
      <c r="E442" s="655"/>
      <c r="F442" s="656"/>
      <c r="G442" s="657"/>
      <c r="H442" s="658"/>
      <c r="I442" s="659"/>
    </row>
    <row r="443" spans="1:9" s="34" customFormat="1" ht="14.25" x14ac:dyDescent="0.2">
      <c r="A443" s="196"/>
      <c r="B443" s="665"/>
      <c r="C443" s="666"/>
      <c r="D443" s="667"/>
      <c r="E443" s="655"/>
      <c r="F443" s="656"/>
      <c r="G443" s="657"/>
      <c r="H443" s="658"/>
      <c r="I443" s="659"/>
    </row>
    <row r="444" spans="1:9" s="34" customFormat="1" ht="14.25" x14ac:dyDescent="0.2">
      <c r="A444" s="196"/>
      <c r="B444" s="665"/>
      <c r="C444" s="666"/>
      <c r="D444" s="667"/>
      <c r="E444" s="655"/>
      <c r="F444" s="656"/>
      <c r="G444" s="657"/>
      <c r="H444" s="658"/>
      <c r="I444" s="659"/>
    </row>
    <row r="445" spans="1:9" s="34" customFormat="1" ht="14.25" x14ac:dyDescent="0.2">
      <c r="A445" s="196"/>
      <c r="B445" s="665"/>
      <c r="C445" s="666"/>
      <c r="D445" s="667"/>
      <c r="E445" s="655"/>
      <c r="F445" s="656"/>
      <c r="G445" s="657"/>
      <c r="H445" s="658"/>
      <c r="I445" s="659"/>
    </row>
    <row r="446" spans="1:9" s="34" customFormat="1" ht="14.25" x14ac:dyDescent="0.2">
      <c r="A446" s="196"/>
      <c r="B446" s="665"/>
      <c r="C446" s="666"/>
      <c r="D446" s="667"/>
      <c r="E446" s="655"/>
      <c r="F446" s="656"/>
      <c r="G446" s="657"/>
      <c r="H446" s="658"/>
      <c r="I446" s="659"/>
    </row>
    <row r="447" spans="1:9" s="34" customFormat="1" ht="14.25" x14ac:dyDescent="0.2">
      <c r="A447" s="196"/>
      <c r="B447" s="635"/>
      <c r="C447" s="635"/>
      <c r="D447" s="635"/>
      <c r="E447" s="655"/>
      <c r="F447" s="656"/>
      <c r="G447" s="657"/>
      <c r="H447" s="658"/>
      <c r="I447" s="659"/>
    </row>
    <row r="448" spans="1:9" s="34" customFormat="1" ht="15" thickBot="1" x14ac:dyDescent="0.25">
      <c r="A448" s="201"/>
      <c r="B448" s="639"/>
      <c r="C448" s="639"/>
      <c r="D448" s="639"/>
      <c r="E448" s="660"/>
      <c r="F448" s="661"/>
      <c r="G448" s="662"/>
      <c r="H448" s="663"/>
      <c r="I448" s="664"/>
    </row>
    <row r="449" spans="1:9" s="34" customFormat="1" ht="25.5" customHeight="1" thickBot="1" x14ac:dyDescent="0.25">
      <c r="A449" s="174"/>
      <c r="B449" s="652" t="s">
        <v>184</v>
      </c>
      <c r="C449" s="653"/>
      <c r="D449" s="654"/>
      <c r="E449" s="631">
        <f>SUM(E438:F448)</f>
        <v>0</v>
      </c>
      <c r="F449" s="632"/>
      <c r="G449" s="633"/>
      <c r="H449" s="634"/>
      <c r="I449" s="202"/>
    </row>
    <row r="450" spans="1:9" s="34" customFormat="1" ht="15.6" customHeight="1" x14ac:dyDescent="0.2">
      <c r="A450" s="174"/>
      <c r="B450" s="195"/>
      <c r="C450" s="195"/>
      <c r="D450" s="195"/>
      <c r="E450" s="202"/>
      <c r="F450" s="204"/>
      <c r="G450" s="202"/>
      <c r="H450" s="204"/>
      <c r="I450" s="202"/>
    </row>
    <row r="451" spans="1:9" s="34" customFormat="1" ht="25.5" customHeight="1" x14ac:dyDescent="0.2">
      <c r="A451" s="174"/>
      <c r="B451" s="195"/>
      <c r="C451" s="195"/>
      <c r="D451" s="195"/>
      <c r="E451" s="202"/>
      <c r="F451" s="204"/>
      <c r="G451" s="202"/>
      <c r="H451" s="204"/>
      <c r="I451" s="202"/>
    </row>
    <row r="452" spans="1:9" s="34" customFormat="1" ht="12.75" customHeight="1" x14ac:dyDescent="0.2">
      <c r="A452" s="643" t="str">
        <f>+A354</f>
        <v>D - Verifica sulla realizzazione dell'intervento finanziato</v>
      </c>
      <c r="B452" s="643"/>
      <c r="C452" s="643"/>
      <c r="D452" s="643"/>
      <c r="E452" s="643"/>
      <c r="F452" s="643"/>
      <c r="G452" s="643"/>
      <c r="H452" s="643"/>
      <c r="I452" s="643"/>
    </row>
    <row r="453" spans="1:9" s="34" customFormat="1" ht="13.5" thickBot="1" x14ac:dyDescent="0.25">
      <c r="A453" s="643"/>
      <c r="B453" s="643"/>
      <c r="C453" s="643"/>
      <c r="D453" s="643"/>
      <c r="E453" s="643"/>
      <c r="F453" s="643"/>
      <c r="G453" s="643"/>
      <c r="H453" s="643"/>
      <c r="I453" s="643"/>
    </row>
    <row r="454" spans="1:9" s="119" customFormat="1" ht="34.5" customHeight="1" thickBot="1" x14ac:dyDescent="0.25">
      <c r="A454" s="184" t="s">
        <v>174</v>
      </c>
      <c r="B454" s="644" t="s">
        <v>181</v>
      </c>
      <c r="C454" s="644"/>
      <c r="D454" s="644"/>
      <c r="E454" s="644" t="s">
        <v>182</v>
      </c>
      <c r="F454" s="644"/>
      <c r="G454" s="645" t="s">
        <v>183</v>
      </c>
      <c r="H454" s="646"/>
      <c r="I454" s="647"/>
    </row>
    <row r="455" spans="1:9" s="34" customFormat="1" ht="14.25" x14ac:dyDescent="0.2">
      <c r="A455" s="186"/>
      <c r="B455" s="648"/>
      <c r="C455" s="648"/>
      <c r="D455" s="648"/>
      <c r="E455" s="649"/>
      <c r="F455" s="649"/>
      <c r="G455" s="650"/>
      <c r="H455" s="650"/>
      <c r="I455" s="651"/>
    </row>
    <row r="456" spans="1:9" s="34" customFormat="1" ht="14.25" x14ac:dyDescent="0.2">
      <c r="A456" s="188"/>
      <c r="B456" s="635"/>
      <c r="C456" s="635"/>
      <c r="D456" s="635"/>
      <c r="E456" s="636"/>
      <c r="F456" s="636"/>
      <c r="G456" s="637"/>
      <c r="H456" s="637"/>
      <c r="I456" s="638"/>
    </row>
    <row r="457" spans="1:9" s="34" customFormat="1" ht="14.25" x14ac:dyDescent="0.2">
      <c r="A457" s="188"/>
      <c r="B457" s="635"/>
      <c r="C457" s="635"/>
      <c r="D457" s="635"/>
      <c r="E457" s="636"/>
      <c r="F457" s="636"/>
      <c r="G457" s="637"/>
      <c r="H457" s="637"/>
      <c r="I457" s="638"/>
    </row>
    <row r="458" spans="1:9" s="34" customFormat="1" ht="14.25" x14ac:dyDescent="0.2">
      <c r="A458" s="188"/>
      <c r="B458" s="635"/>
      <c r="C458" s="635"/>
      <c r="D458" s="635"/>
      <c r="E458" s="636"/>
      <c r="F458" s="636"/>
      <c r="G458" s="637"/>
      <c r="H458" s="637"/>
      <c r="I458" s="638"/>
    </row>
    <row r="459" spans="1:9" s="34" customFormat="1" ht="14.25" x14ac:dyDescent="0.2">
      <c r="A459" s="188"/>
      <c r="B459" s="635"/>
      <c r="C459" s="635"/>
      <c r="D459" s="635"/>
      <c r="E459" s="636"/>
      <c r="F459" s="636"/>
      <c r="G459" s="637"/>
      <c r="H459" s="637"/>
      <c r="I459" s="638"/>
    </row>
    <row r="460" spans="1:9" s="34" customFormat="1" ht="14.25" x14ac:dyDescent="0.2">
      <c r="A460" s="188"/>
      <c r="B460" s="635"/>
      <c r="C460" s="635"/>
      <c r="D460" s="635"/>
      <c r="E460" s="636"/>
      <c r="F460" s="636"/>
      <c r="G460" s="637"/>
      <c r="H460" s="637"/>
      <c r="I460" s="638"/>
    </row>
    <row r="461" spans="1:9" s="34" customFormat="1" ht="14.25" x14ac:dyDescent="0.2">
      <c r="A461" s="188"/>
      <c r="B461" s="635"/>
      <c r="C461" s="635"/>
      <c r="D461" s="635"/>
      <c r="E461" s="636"/>
      <c r="F461" s="636"/>
      <c r="G461" s="637"/>
      <c r="H461" s="637"/>
      <c r="I461" s="638"/>
    </row>
    <row r="462" spans="1:9" s="34" customFormat="1" ht="14.25" x14ac:dyDescent="0.2">
      <c r="A462" s="188"/>
      <c r="B462" s="635"/>
      <c r="C462" s="635"/>
      <c r="D462" s="635"/>
      <c r="E462" s="636"/>
      <c r="F462" s="636"/>
      <c r="G462" s="637"/>
      <c r="H462" s="637"/>
      <c r="I462" s="638"/>
    </row>
    <row r="463" spans="1:9" s="34" customFormat="1" ht="14.25" x14ac:dyDescent="0.2">
      <c r="A463" s="188"/>
      <c r="B463" s="635"/>
      <c r="C463" s="635"/>
      <c r="D463" s="635"/>
      <c r="E463" s="636"/>
      <c r="F463" s="636"/>
      <c r="G463" s="637"/>
      <c r="H463" s="637"/>
      <c r="I463" s="638"/>
    </row>
    <row r="464" spans="1:9" s="34" customFormat="1" ht="14.25" x14ac:dyDescent="0.2">
      <c r="A464" s="188"/>
      <c r="B464" s="635"/>
      <c r="C464" s="635"/>
      <c r="D464" s="635"/>
      <c r="E464" s="636"/>
      <c r="F464" s="636"/>
      <c r="G464" s="637"/>
      <c r="H464" s="637"/>
      <c r="I464" s="638"/>
    </row>
    <row r="465" spans="1:9" s="34" customFormat="1" ht="15" thickBot="1" x14ac:dyDescent="0.25">
      <c r="A465" s="192"/>
      <c r="B465" s="639"/>
      <c r="C465" s="639"/>
      <c r="D465" s="639"/>
      <c r="E465" s="640"/>
      <c r="F465" s="640"/>
      <c r="G465" s="641"/>
      <c r="H465" s="641"/>
      <c r="I465" s="642"/>
    </row>
    <row r="466" spans="1:9" s="34" customFormat="1" ht="25.5" customHeight="1" thickBot="1" x14ac:dyDescent="0.25">
      <c r="A466" s="174"/>
      <c r="B466" s="628" t="s">
        <v>184</v>
      </c>
      <c r="C466" s="629"/>
      <c r="D466" s="630"/>
      <c r="E466" s="631">
        <f>SUM(E455:F465)</f>
        <v>0</v>
      </c>
      <c r="F466" s="632"/>
      <c r="G466" s="633"/>
      <c r="H466" s="634"/>
      <c r="I466" s="202"/>
    </row>
    <row r="467" spans="1:9" s="34" customFormat="1" x14ac:dyDescent="0.2">
      <c r="A467" s="174"/>
      <c r="B467" s="195"/>
      <c r="C467" s="195"/>
      <c r="D467" s="195"/>
      <c r="E467" s="174"/>
      <c r="F467" s="174"/>
      <c r="G467" s="202"/>
      <c r="H467" s="204"/>
      <c r="I467" s="202"/>
    </row>
    <row r="468" spans="1:9" s="34" customFormat="1" x14ac:dyDescent="0.2">
      <c r="A468" s="174"/>
      <c r="B468" s="195"/>
      <c r="C468" s="195"/>
      <c r="D468" s="195"/>
      <c r="E468" s="174"/>
      <c r="F468" s="174"/>
      <c r="G468" s="202"/>
      <c r="H468" s="204"/>
      <c r="I468" s="202"/>
    </row>
    <row r="469" spans="1:9" s="136" customFormat="1" x14ac:dyDescent="0.2">
      <c r="A469" s="643" t="s">
        <v>70</v>
      </c>
      <c r="B469" s="643"/>
      <c r="C469" s="643"/>
      <c r="D469" s="643"/>
      <c r="E469" s="643"/>
      <c r="F469" s="643"/>
      <c r="G469" s="643"/>
      <c r="H469" s="643"/>
      <c r="I469" s="643"/>
    </row>
    <row r="470" spans="1:9" s="34" customFormat="1" ht="13.5" thickBot="1" x14ac:dyDescent="0.25">
      <c r="A470" s="174"/>
      <c r="B470" s="195"/>
      <c r="C470" s="195"/>
      <c r="D470" s="195"/>
      <c r="E470" s="174"/>
      <c r="F470" s="174"/>
      <c r="G470" s="202"/>
      <c r="H470" s="204"/>
      <c r="I470" s="202"/>
    </row>
    <row r="471" spans="1:9" s="119" customFormat="1" ht="34.5" customHeight="1" thickBot="1" x14ac:dyDescent="0.25">
      <c r="A471" s="184" t="s">
        <v>174</v>
      </c>
      <c r="B471" s="644" t="s">
        <v>181</v>
      </c>
      <c r="C471" s="644"/>
      <c r="D471" s="644"/>
      <c r="E471" s="644" t="s">
        <v>182</v>
      </c>
      <c r="F471" s="644"/>
      <c r="G471" s="645" t="s">
        <v>183</v>
      </c>
      <c r="H471" s="646"/>
      <c r="I471" s="647"/>
    </row>
    <row r="472" spans="1:9" s="34" customFormat="1" ht="14.25" x14ac:dyDescent="0.2">
      <c r="A472" s="186"/>
      <c r="B472" s="648"/>
      <c r="C472" s="648"/>
      <c r="D472" s="648"/>
      <c r="E472" s="649"/>
      <c r="F472" s="649"/>
      <c r="G472" s="650"/>
      <c r="H472" s="650"/>
      <c r="I472" s="651"/>
    </row>
    <row r="473" spans="1:9" s="34" customFormat="1" ht="14.25" x14ac:dyDescent="0.2">
      <c r="A473" s="188"/>
      <c r="B473" s="635"/>
      <c r="C473" s="635"/>
      <c r="D473" s="635"/>
      <c r="E473" s="636"/>
      <c r="F473" s="636"/>
      <c r="G473" s="637"/>
      <c r="H473" s="637"/>
      <c r="I473" s="638"/>
    </row>
    <row r="474" spans="1:9" s="34" customFormat="1" ht="14.25" x14ac:dyDescent="0.2">
      <c r="A474" s="188"/>
      <c r="B474" s="635"/>
      <c r="C474" s="635"/>
      <c r="D474" s="635"/>
      <c r="E474" s="636"/>
      <c r="F474" s="636"/>
      <c r="G474" s="637"/>
      <c r="H474" s="637"/>
      <c r="I474" s="638"/>
    </row>
    <row r="475" spans="1:9" s="34" customFormat="1" ht="14.25" x14ac:dyDescent="0.2">
      <c r="A475" s="188"/>
      <c r="B475" s="635"/>
      <c r="C475" s="635"/>
      <c r="D475" s="635"/>
      <c r="E475" s="636"/>
      <c r="F475" s="636"/>
      <c r="G475" s="637"/>
      <c r="H475" s="637"/>
      <c r="I475" s="638"/>
    </row>
    <row r="476" spans="1:9" s="34" customFormat="1" ht="14.25" x14ac:dyDescent="0.2">
      <c r="A476" s="188"/>
      <c r="B476" s="635"/>
      <c r="C476" s="635"/>
      <c r="D476" s="635"/>
      <c r="E476" s="636"/>
      <c r="F476" s="636"/>
      <c r="G476" s="637"/>
      <c r="H476" s="637"/>
      <c r="I476" s="638"/>
    </row>
    <row r="477" spans="1:9" s="34" customFormat="1" ht="14.25" x14ac:dyDescent="0.2">
      <c r="A477" s="188"/>
      <c r="B477" s="635"/>
      <c r="C477" s="635"/>
      <c r="D477" s="635"/>
      <c r="E477" s="636"/>
      <c r="F477" s="636"/>
      <c r="G477" s="637"/>
      <c r="H477" s="637"/>
      <c r="I477" s="638"/>
    </row>
    <row r="478" spans="1:9" s="34" customFormat="1" ht="14.25" x14ac:dyDescent="0.2">
      <c r="A478" s="188"/>
      <c r="B478" s="635"/>
      <c r="C478" s="635"/>
      <c r="D478" s="635"/>
      <c r="E478" s="636"/>
      <c r="F478" s="636"/>
      <c r="G478" s="637"/>
      <c r="H478" s="637"/>
      <c r="I478" s="638"/>
    </row>
    <row r="479" spans="1:9" s="34" customFormat="1" ht="14.25" x14ac:dyDescent="0.2">
      <c r="A479" s="188"/>
      <c r="B479" s="635"/>
      <c r="C479" s="635"/>
      <c r="D479" s="635"/>
      <c r="E479" s="636"/>
      <c r="F479" s="636"/>
      <c r="G479" s="637"/>
      <c r="H479" s="637"/>
      <c r="I479" s="638"/>
    </row>
    <row r="480" spans="1:9" s="34" customFormat="1" ht="14.25" x14ac:dyDescent="0.2">
      <c r="A480" s="188"/>
      <c r="B480" s="635"/>
      <c r="C480" s="635"/>
      <c r="D480" s="635"/>
      <c r="E480" s="636"/>
      <c r="F480" s="636"/>
      <c r="G480" s="637"/>
      <c r="H480" s="637"/>
      <c r="I480" s="638"/>
    </row>
    <row r="481" spans="1:9" s="34" customFormat="1" ht="14.25" x14ac:dyDescent="0.2">
      <c r="A481" s="188"/>
      <c r="B481" s="635"/>
      <c r="C481" s="635"/>
      <c r="D481" s="635"/>
      <c r="E481" s="636"/>
      <c r="F481" s="636"/>
      <c r="G481" s="637"/>
      <c r="H481" s="637"/>
      <c r="I481" s="638"/>
    </row>
    <row r="482" spans="1:9" s="34" customFormat="1" ht="15" thickBot="1" x14ac:dyDescent="0.25">
      <c r="A482" s="192"/>
      <c r="B482" s="639"/>
      <c r="C482" s="639"/>
      <c r="D482" s="639"/>
      <c r="E482" s="640"/>
      <c r="F482" s="640"/>
      <c r="G482" s="641"/>
      <c r="H482" s="641"/>
      <c r="I482" s="642"/>
    </row>
    <row r="483" spans="1:9" s="34" customFormat="1" ht="25.5" customHeight="1" thickBot="1" x14ac:dyDescent="0.25">
      <c r="A483" s="174"/>
      <c r="B483" s="628" t="s">
        <v>184</v>
      </c>
      <c r="C483" s="629"/>
      <c r="D483" s="630"/>
      <c r="E483" s="631">
        <f>SUM(E472:F482)</f>
        <v>0</v>
      </c>
      <c r="F483" s="632"/>
      <c r="G483" s="633"/>
      <c r="H483" s="634"/>
      <c r="I483" s="202"/>
    </row>
    <row r="484" spans="1:9" s="34" customFormat="1" x14ac:dyDescent="0.2">
      <c r="A484" s="174"/>
      <c r="B484" s="195"/>
      <c r="C484" s="195"/>
      <c r="D484" s="195"/>
      <c r="E484" s="174"/>
      <c r="F484" s="174"/>
      <c r="G484" s="202"/>
      <c r="H484" s="204"/>
      <c r="I484" s="202"/>
    </row>
    <row r="485" spans="1:9" s="34" customFormat="1" x14ac:dyDescent="0.2">
      <c r="A485" s="174"/>
      <c r="B485" s="195"/>
      <c r="C485" s="195"/>
      <c r="D485" s="195"/>
      <c r="E485" s="174"/>
      <c r="F485" s="174"/>
      <c r="G485" s="202"/>
      <c r="H485" s="204"/>
      <c r="I485" s="202"/>
    </row>
    <row r="486" spans="1:9" s="34" customFormat="1" x14ac:dyDescent="0.2">
      <c r="A486" s="174"/>
      <c r="B486" s="195"/>
      <c r="C486" s="195"/>
      <c r="D486" s="195"/>
      <c r="E486" s="174"/>
      <c r="F486" s="174"/>
      <c r="G486" s="202"/>
      <c r="H486" s="204"/>
      <c r="I486" s="202"/>
    </row>
    <row r="487" spans="1:9" s="34" customFormat="1" ht="27" customHeight="1" x14ac:dyDescent="0.2">
      <c r="A487" s="458" t="s">
        <v>71</v>
      </c>
      <c r="B487" s="459"/>
      <c r="C487" s="459"/>
      <c r="D487" s="459"/>
      <c r="E487" s="459"/>
      <c r="F487" s="459"/>
      <c r="G487" s="459"/>
      <c r="H487" s="459"/>
      <c r="I487" s="460"/>
    </row>
    <row r="488" spans="1:9" s="34" customFormat="1" ht="27" customHeight="1" x14ac:dyDescent="0.2">
      <c r="A488" s="7" t="s">
        <v>56</v>
      </c>
      <c r="B488" s="461" t="s">
        <v>57</v>
      </c>
      <c r="C488" s="462"/>
      <c r="D488" s="463" t="s">
        <v>58</v>
      </c>
      <c r="E488" s="463"/>
      <c r="F488" s="463" t="s">
        <v>59</v>
      </c>
      <c r="G488" s="463"/>
      <c r="H488" s="463" t="s">
        <v>60</v>
      </c>
      <c r="I488" s="463"/>
    </row>
    <row r="489" spans="1:9" s="34" customFormat="1" x14ac:dyDescent="0.2">
      <c r="A489" s="464">
        <f t="shared" ref="A489:I489" si="5">+A276</f>
        <v>0</v>
      </c>
      <c r="B489" s="465">
        <f t="shared" si="5"/>
        <v>0</v>
      </c>
      <c r="C489" s="466">
        <f t="shared" si="5"/>
        <v>0</v>
      </c>
      <c r="D489" s="469">
        <f t="shared" si="5"/>
        <v>0</v>
      </c>
      <c r="E489" s="469">
        <f t="shared" si="5"/>
        <v>0</v>
      </c>
      <c r="F489" s="469">
        <f t="shared" si="5"/>
        <v>0</v>
      </c>
      <c r="G489" s="469">
        <f t="shared" si="5"/>
        <v>0</v>
      </c>
      <c r="H489" s="469">
        <f t="shared" si="5"/>
        <v>0</v>
      </c>
      <c r="I489" s="469">
        <f t="shared" si="5"/>
        <v>0</v>
      </c>
    </row>
    <row r="490" spans="1:9" s="34" customFormat="1" x14ac:dyDescent="0.2">
      <c r="A490" s="464"/>
      <c r="B490" s="467"/>
      <c r="C490" s="468"/>
      <c r="D490" s="469"/>
      <c r="E490" s="469"/>
      <c r="F490" s="469"/>
      <c r="G490" s="469"/>
      <c r="H490" s="469"/>
      <c r="I490" s="469"/>
    </row>
    <row r="491" spans="1:9" s="34" customFormat="1" x14ac:dyDescent="0.2">
      <c r="A491" s="471"/>
      <c r="B491" s="472"/>
      <c r="C491" s="472"/>
      <c r="D491" s="472"/>
      <c r="E491" s="472"/>
      <c r="F491" s="472"/>
      <c r="G491" s="472"/>
      <c r="H491" s="472"/>
      <c r="I491" s="472"/>
    </row>
    <row r="492" spans="1:9" s="34" customFormat="1" ht="27" customHeight="1" x14ac:dyDescent="0.2">
      <c r="A492" s="458" t="s">
        <v>72</v>
      </c>
      <c r="B492" s="459"/>
      <c r="C492" s="459"/>
      <c r="D492" s="459"/>
      <c r="E492" s="459"/>
      <c r="F492" s="459"/>
      <c r="G492" s="459"/>
      <c r="H492" s="459"/>
      <c r="I492" s="460"/>
    </row>
    <row r="493" spans="1:9" s="34" customFormat="1" ht="27" customHeight="1" x14ac:dyDescent="0.2">
      <c r="A493" s="7" t="s">
        <v>56</v>
      </c>
      <c r="B493" s="461" t="s">
        <v>57</v>
      </c>
      <c r="C493" s="462"/>
      <c r="D493" s="463" t="s">
        <v>58</v>
      </c>
      <c r="E493" s="463"/>
      <c r="F493" s="463" t="s">
        <v>59</v>
      </c>
      <c r="G493" s="463"/>
      <c r="H493" s="463" t="s">
        <v>60</v>
      </c>
      <c r="I493" s="463"/>
    </row>
    <row r="494" spans="1:9" s="34" customFormat="1" x14ac:dyDescent="0.2">
      <c r="A494" s="464">
        <f t="shared" ref="A494:I494" si="6">+A281</f>
        <v>0</v>
      </c>
      <c r="B494" s="465">
        <f t="shared" si="6"/>
        <v>0</v>
      </c>
      <c r="C494" s="466">
        <f t="shared" si="6"/>
        <v>0</v>
      </c>
      <c r="D494" s="469">
        <f t="shared" si="6"/>
        <v>0</v>
      </c>
      <c r="E494" s="469">
        <f t="shared" si="6"/>
        <v>0</v>
      </c>
      <c r="F494" s="469">
        <f t="shared" si="6"/>
        <v>0</v>
      </c>
      <c r="G494" s="469">
        <f t="shared" si="6"/>
        <v>0</v>
      </c>
      <c r="H494" s="469">
        <f t="shared" si="6"/>
        <v>0</v>
      </c>
      <c r="I494" s="469">
        <f t="shared" si="6"/>
        <v>0</v>
      </c>
    </row>
    <row r="495" spans="1:9" s="34" customFormat="1" x14ac:dyDescent="0.2">
      <c r="A495" s="464"/>
      <c r="B495" s="467"/>
      <c r="C495" s="468"/>
      <c r="D495" s="469"/>
      <c r="E495" s="469"/>
      <c r="F495" s="469"/>
      <c r="G495" s="469"/>
      <c r="H495" s="469"/>
      <c r="I495" s="469"/>
    </row>
    <row r="496" spans="1:9" s="34" customFormat="1" x14ac:dyDescent="0.2">
      <c r="A496" s="165"/>
      <c r="B496" s="166"/>
      <c r="C496" s="166"/>
      <c r="D496" s="166"/>
      <c r="E496" s="166"/>
      <c r="F496" s="166"/>
      <c r="G496" s="166"/>
      <c r="H496" s="166"/>
      <c r="I496" s="166"/>
    </row>
    <row r="497" spans="1:9" s="34" customFormat="1" ht="27" customHeight="1" x14ac:dyDescent="0.2">
      <c r="A497" s="458" t="s">
        <v>84</v>
      </c>
      <c r="B497" s="459"/>
      <c r="C497" s="459"/>
      <c r="D497" s="459"/>
      <c r="E497" s="459"/>
      <c r="F497" s="459"/>
      <c r="G497" s="459"/>
      <c r="H497" s="459"/>
      <c r="I497" s="460"/>
    </row>
    <row r="498" spans="1:9" s="34" customFormat="1" ht="27" customHeight="1" x14ac:dyDescent="0.2">
      <c r="A498" s="7" t="s">
        <v>56</v>
      </c>
      <c r="B498" s="461" t="s">
        <v>57</v>
      </c>
      <c r="C498" s="462"/>
      <c r="D498" s="463" t="s">
        <v>58</v>
      </c>
      <c r="E498" s="463"/>
      <c r="F498" s="463" t="s">
        <v>59</v>
      </c>
      <c r="G498" s="463"/>
      <c r="H498" s="463" t="s">
        <v>60</v>
      </c>
      <c r="I498" s="463"/>
    </row>
    <row r="499" spans="1:9" s="34" customFormat="1" x14ac:dyDescent="0.2">
      <c r="A499" s="464">
        <f>+A494-A504</f>
        <v>0</v>
      </c>
      <c r="B499" s="465">
        <f t="shared" ref="B499:I499" si="7">+B494-B504</f>
        <v>0</v>
      </c>
      <c r="C499" s="466">
        <f t="shared" si="7"/>
        <v>0</v>
      </c>
      <c r="D499" s="469">
        <f t="shared" si="7"/>
        <v>0</v>
      </c>
      <c r="E499" s="469">
        <f t="shared" si="7"/>
        <v>0</v>
      </c>
      <c r="F499" s="469">
        <f t="shared" si="7"/>
        <v>0</v>
      </c>
      <c r="G499" s="469">
        <f t="shared" si="7"/>
        <v>0</v>
      </c>
      <c r="H499" s="469">
        <f t="shared" si="7"/>
        <v>0</v>
      </c>
      <c r="I499" s="469">
        <f t="shared" si="7"/>
        <v>0</v>
      </c>
    </row>
    <row r="500" spans="1:9" s="34" customFormat="1" x14ac:dyDescent="0.2">
      <c r="A500" s="464"/>
      <c r="B500" s="467"/>
      <c r="C500" s="468"/>
      <c r="D500" s="469"/>
      <c r="E500" s="469"/>
      <c r="F500" s="469"/>
      <c r="G500" s="469"/>
      <c r="H500" s="469"/>
      <c r="I500" s="469"/>
    </row>
    <row r="501" spans="1:9" s="34" customFormat="1" x14ac:dyDescent="0.2"/>
    <row r="502" spans="1:9" s="34" customFormat="1" ht="27" customHeight="1" x14ac:dyDescent="0.2">
      <c r="A502" s="458" t="s">
        <v>73</v>
      </c>
      <c r="B502" s="459"/>
      <c r="C502" s="459"/>
      <c r="D502" s="459"/>
      <c r="E502" s="459"/>
      <c r="F502" s="459"/>
      <c r="G502" s="459"/>
      <c r="H502" s="459"/>
      <c r="I502" s="460"/>
    </row>
    <row r="503" spans="1:9" s="34" customFormat="1" ht="27" customHeight="1" x14ac:dyDescent="0.2">
      <c r="A503" s="7" t="s">
        <v>56</v>
      </c>
      <c r="B503" s="461" t="s">
        <v>57</v>
      </c>
      <c r="C503" s="462"/>
      <c r="D503" s="463" t="s">
        <v>58</v>
      </c>
      <c r="E503" s="463"/>
      <c r="F503" s="463" t="s">
        <v>59</v>
      </c>
      <c r="G503" s="463"/>
      <c r="H503" s="463" t="s">
        <v>60</v>
      </c>
      <c r="I503" s="463"/>
    </row>
    <row r="504" spans="1:9" s="34" customFormat="1" x14ac:dyDescent="0.2">
      <c r="A504" s="464">
        <f>+E416+E433+E449+E466+E483</f>
        <v>0</v>
      </c>
      <c r="B504" s="465">
        <f>A504*75/100</f>
        <v>0</v>
      </c>
      <c r="C504" s="466"/>
      <c r="D504" s="469">
        <f>+A504*25/100</f>
        <v>0</v>
      </c>
      <c r="E504" s="469"/>
      <c r="F504" s="469">
        <v>0</v>
      </c>
      <c r="G504" s="469"/>
      <c r="H504" s="469">
        <v>0</v>
      </c>
      <c r="I504" s="469"/>
    </row>
    <row r="505" spans="1:9" s="34" customFormat="1" x14ac:dyDescent="0.2">
      <c r="A505" s="464"/>
      <c r="B505" s="467"/>
      <c r="C505" s="468"/>
      <c r="D505" s="469"/>
      <c r="E505" s="469"/>
      <c r="F505" s="469"/>
      <c r="G505" s="469"/>
      <c r="H505" s="469"/>
      <c r="I505" s="469"/>
    </row>
    <row r="506" spans="1:9" s="34" customFormat="1" ht="12.75" customHeight="1" x14ac:dyDescent="0.2"/>
    <row r="507" spans="1:9" s="34" customFormat="1" ht="24.75" customHeight="1" x14ac:dyDescent="0.2">
      <c r="A507" s="620" t="s">
        <v>185</v>
      </c>
      <c r="B507" s="621"/>
      <c r="C507" s="621"/>
      <c r="D507" s="621"/>
      <c r="E507" s="622"/>
      <c r="F507" s="623" t="e">
        <f>+A504/A494</f>
        <v>#DIV/0!</v>
      </c>
      <c r="G507" s="624"/>
      <c r="H507" s="624"/>
      <c r="I507" s="625"/>
    </row>
    <row r="508" spans="1:9" s="34" customFormat="1" x14ac:dyDescent="0.2"/>
    <row r="509" spans="1:9" s="34" customFormat="1" x14ac:dyDescent="0.2"/>
    <row r="510" spans="1:9" s="34" customFormat="1" ht="14.25" x14ac:dyDescent="0.2">
      <c r="A510" s="167">
        <v>1</v>
      </c>
      <c r="B510" s="456" t="s">
        <v>157</v>
      </c>
      <c r="C510" s="456"/>
      <c r="E510" s="276"/>
    </row>
    <row r="511" spans="1:9" s="34" customFormat="1" ht="14.25" x14ac:dyDescent="0.2">
      <c r="A511" s="167">
        <v>2</v>
      </c>
      <c r="B511" s="456" t="s">
        <v>158</v>
      </c>
      <c r="C511" s="456"/>
      <c r="E511" s="276"/>
    </row>
    <row r="512" spans="1:9" s="34" customFormat="1" ht="14.25" x14ac:dyDescent="0.2">
      <c r="A512" s="167">
        <v>3</v>
      </c>
      <c r="B512" s="456" t="s">
        <v>159</v>
      </c>
      <c r="C512" s="456"/>
      <c r="E512" s="277"/>
    </row>
    <row r="513" spans="1:9" s="34" customFormat="1" x14ac:dyDescent="0.2">
      <c r="A513" s="205"/>
    </row>
    <row r="514" spans="1:9" s="34" customFormat="1" x14ac:dyDescent="0.2">
      <c r="B514" s="181"/>
      <c r="C514" s="181"/>
      <c r="D514" s="181"/>
      <c r="E514" s="181"/>
      <c r="F514" s="457" t="s">
        <v>214</v>
      </c>
      <c r="G514" s="457"/>
      <c r="H514" s="457"/>
      <c r="I514" s="457"/>
    </row>
    <row r="515" spans="1:9" s="34" customFormat="1" x14ac:dyDescent="0.2">
      <c r="B515" s="181"/>
      <c r="C515" s="181"/>
      <c r="D515" s="181"/>
      <c r="E515" s="181"/>
      <c r="F515" s="457"/>
      <c r="G515" s="457"/>
      <c r="H515" s="457"/>
      <c r="I515" s="457"/>
    </row>
    <row r="516" spans="1:9" s="34" customFormat="1" x14ac:dyDescent="0.2">
      <c r="A516" s="626" t="s">
        <v>217</v>
      </c>
      <c r="B516" s="627"/>
      <c r="C516" s="627"/>
      <c r="D516" s="627"/>
      <c r="E516" s="627"/>
      <c r="F516" s="627"/>
      <c r="G516" s="627"/>
      <c r="H516" s="627"/>
      <c r="I516" s="627"/>
    </row>
    <row r="517" spans="1:9" s="34" customFormat="1" ht="63.75" customHeight="1" x14ac:dyDescent="0.2">
      <c r="A517" s="206" t="s">
        <v>160</v>
      </c>
      <c r="B517" s="181"/>
      <c r="C517" s="181"/>
      <c r="D517" s="181"/>
      <c r="E517" s="181"/>
      <c r="F517" s="619"/>
      <c r="G517" s="619"/>
      <c r="H517" s="619"/>
      <c r="I517" s="619"/>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7:I517"/>
    <mergeCell ref="A507:E507"/>
    <mergeCell ref="F507:I507"/>
    <mergeCell ref="B510:C510"/>
    <mergeCell ref="B511:C511"/>
    <mergeCell ref="B512:C512"/>
    <mergeCell ref="F514:I514"/>
    <mergeCell ref="A516:I516"/>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48"/>
  <sheetViews>
    <sheetView showGridLines="0" tabSelected="1" topLeftCell="A130" zoomScale="66" zoomScaleNormal="66" zoomScaleSheetLayoutView="80" zoomScalePageLayoutView="64" workbookViewId="0">
      <selection activeCell="G95" sqref="G95"/>
    </sheetView>
  </sheetViews>
  <sheetFormatPr defaultColWidth="9.140625" defaultRowHeight="12.75" x14ac:dyDescent="0.2"/>
  <cols>
    <col min="1" max="1" width="2.7109375" style="2" customWidth="1"/>
    <col min="2" max="2" width="26.7109375" style="2" bestFit="1" customWidth="1"/>
    <col min="3" max="3" width="42.5703125" style="30" customWidth="1"/>
    <col min="4" max="6" width="9.7109375" style="2" customWidth="1"/>
    <col min="7" max="7" width="78.7109375" style="2" customWidth="1"/>
    <col min="8" max="8" width="43.140625" style="31" customWidth="1"/>
    <col min="9" max="16384" width="9.140625" style="2"/>
  </cols>
  <sheetData>
    <row r="1" spans="1:8" s="32" customFormat="1" x14ac:dyDescent="0.2"/>
    <row r="2" spans="1:8" s="32" customFormat="1" ht="18" x14ac:dyDescent="0.2">
      <c r="A2" s="787"/>
      <c r="B2" s="787"/>
      <c r="C2" s="787"/>
      <c r="D2" s="787"/>
      <c r="E2" s="787"/>
      <c r="F2" s="787"/>
      <c r="G2" s="787"/>
      <c r="H2" s="787"/>
    </row>
    <row r="3" spans="1:8" s="32" customFormat="1" ht="18" x14ac:dyDescent="0.2">
      <c r="A3" s="787" t="s">
        <v>30</v>
      </c>
      <c r="B3" s="787"/>
      <c r="C3" s="787"/>
      <c r="D3" s="787"/>
      <c r="E3" s="787"/>
      <c r="F3" s="787"/>
      <c r="G3" s="787"/>
      <c r="H3" s="787"/>
    </row>
    <row r="4" spans="1:8" s="32" customFormat="1" ht="18" x14ac:dyDescent="0.2">
      <c r="A4" s="786" t="s">
        <v>186</v>
      </c>
      <c r="B4" s="786"/>
      <c r="C4" s="786"/>
      <c r="D4" s="786"/>
      <c r="E4" s="786"/>
      <c r="F4" s="786"/>
      <c r="G4" s="786"/>
      <c r="H4" s="786"/>
    </row>
    <row r="5" spans="1:8" s="32" customFormat="1" ht="18" x14ac:dyDescent="0.2">
      <c r="A5" s="787" t="s">
        <v>196</v>
      </c>
      <c r="B5" s="787"/>
      <c r="C5" s="787"/>
      <c r="D5" s="787"/>
      <c r="E5" s="787"/>
      <c r="F5" s="787"/>
      <c r="G5" s="787"/>
      <c r="H5" s="787"/>
    </row>
    <row r="6" spans="1:8" s="32" customFormat="1" ht="18" x14ac:dyDescent="0.2">
      <c r="A6" s="788"/>
      <c r="B6" s="788"/>
      <c r="C6" s="788"/>
      <c r="D6" s="788"/>
      <c r="E6" s="788"/>
      <c r="F6" s="788"/>
      <c r="G6" s="788"/>
      <c r="H6" s="788"/>
    </row>
    <row r="7" spans="1:8" s="122" customFormat="1" ht="29.25" customHeight="1" x14ac:dyDescent="0.2">
      <c r="A7" s="786" t="s">
        <v>100</v>
      </c>
      <c r="B7" s="786"/>
      <c r="C7" s="786"/>
      <c r="D7" s="786"/>
      <c r="E7" s="786"/>
      <c r="F7" s="786"/>
      <c r="G7" s="786"/>
      <c r="H7" s="786"/>
    </row>
    <row r="8" spans="1:8" s="122" customFormat="1" ht="29.25" customHeight="1" x14ac:dyDescent="0.2">
      <c r="A8" s="787" t="s">
        <v>187</v>
      </c>
      <c r="B8" s="787"/>
      <c r="C8" s="787"/>
      <c r="D8" s="787"/>
      <c r="E8" s="787"/>
      <c r="F8" s="787"/>
      <c r="G8" s="787"/>
      <c r="H8" s="787"/>
    </row>
    <row r="9" spans="1:8" s="122" customFormat="1" ht="29.25" customHeight="1" x14ac:dyDescent="0.2">
      <c r="A9" s="787" t="s">
        <v>85</v>
      </c>
      <c r="B9" s="787"/>
      <c r="C9" s="787"/>
      <c r="D9" s="787"/>
      <c r="E9" s="787"/>
      <c r="F9" s="787"/>
      <c r="G9" s="787"/>
      <c r="H9" s="787"/>
    </row>
    <row r="10" spans="1:8" s="32" customFormat="1" ht="18" x14ac:dyDescent="0.2">
      <c r="A10" s="788"/>
      <c r="B10" s="788"/>
      <c r="C10" s="788"/>
      <c r="D10" s="788"/>
      <c r="E10" s="788"/>
      <c r="F10" s="788"/>
      <c r="G10" s="788"/>
      <c r="H10" s="788"/>
    </row>
    <row r="11" spans="1:8" s="32" customFormat="1" x14ac:dyDescent="0.2"/>
    <row r="12" spans="1:8" s="32" customFormat="1" ht="28.5" customHeight="1" thickBot="1" x14ac:dyDescent="0.25"/>
    <row r="13" spans="1:8" s="34" customFormat="1" ht="30.75" customHeight="1" thickBot="1" x14ac:dyDescent="0.25">
      <c r="B13" s="789" t="s">
        <v>31</v>
      </c>
      <c r="C13" s="790"/>
      <c r="D13" s="790"/>
      <c r="E13" s="790"/>
      <c r="F13" s="790"/>
      <c r="G13" s="790"/>
      <c r="H13" s="791"/>
    </row>
    <row r="14" spans="1:8" s="32" customFormat="1" ht="26.25" customHeight="1" thickBot="1" x14ac:dyDescent="0.25">
      <c r="B14" s="33"/>
      <c r="C14" s="33"/>
      <c r="D14" s="33"/>
      <c r="E14" s="33"/>
      <c r="F14" s="33"/>
      <c r="G14" s="33"/>
      <c r="H14" s="33"/>
    </row>
    <row r="15" spans="1:8" s="32" customFormat="1" ht="26.25" customHeight="1" x14ac:dyDescent="0.2">
      <c r="B15" s="96" t="s">
        <v>32</v>
      </c>
      <c r="C15" s="781" t="s">
        <v>33</v>
      </c>
      <c r="D15" s="782"/>
      <c r="E15" s="782"/>
      <c r="F15" s="782"/>
      <c r="G15" s="782"/>
      <c r="H15" s="783"/>
    </row>
    <row r="16" spans="1:8" s="32" customFormat="1" ht="27" customHeight="1" x14ac:dyDescent="0.2">
      <c r="B16" s="35" t="s">
        <v>34</v>
      </c>
      <c r="C16" s="696" t="s">
        <v>188</v>
      </c>
      <c r="D16" s="784"/>
      <c r="E16" s="784"/>
      <c r="F16" s="784"/>
      <c r="G16" s="784"/>
      <c r="H16" s="785"/>
    </row>
    <row r="17" spans="2:8" s="32" customFormat="1" ht="27" customHeight="1" x14ac:dyDescent="0.2">
      <c r="B17" s="35" t="s">
        <v>35</v>
      </c>
      <c r="C17" s="665"/>
      <c r="D17" s="784"/>
      <c r="E17" s="784"/>
      <c r="F17" s="784"/>
      <c r="G17" s="784"/>
      <c r="H17" s="785"/>
    </row>
    <row r="18" spans="2:8" s="32" customFormat="1" ht="27" customHeight="1" x14ac:dyDescent="0.2">
      <c r="B18" s="35" t="s">
        <v>96</v>
      </c>
      <c r="C18" s="665"/>
      <c r="D18" s="784"/>
      <c r="E18" s="784"/>
      <c r="F18" s="784"/>
      <c r="G18" s="784"/>
      <c r="H18" s="785"/>
    </row>
    <row r="19" spans="2:8" s="32" customFormat="1" ht="27" customHeight="1" x14ac:dyDescent="0.2">
      <c r="B19" s="35" t="s">
        <v>97</v>
      </c>
      <c r="C19" s="665"/>
      <c r="D19" s="784"/>
      <c r="E19" s="784"/>
      <c r="F19" s="784"/>
      <c r="G19" s="784"/>
      <c r="H19" s="785"/>
    </row>
    <row r="20" spans="2:8" s="34" customFormat="1" ht="30.75" customHeight="1" thickBot="1" x14ac:dyDescent="0.25">
      <c r="B20" s="97" t="s">
        <v>36</v>
      </c>
      <c r="C20" s="98" t="s">
        <v>37</v>
      </c>
      <c r="D20" s="768"/>
      <c r="E20" s="769"/>
      <c r="F20" s="769"/>
      <c r="G20" s="98" t="s">
        <v>38</v>
      </c>
      <c r="H20" s="99"/>
    </row>
    <row r="21" spans="2:8" s="34" customFormat="1" ht="20.25" customHeight="1" thickBot="1" x14ac:dyDescent="0.25">
      <c r="B21" s="33"/>
      <c r="C21" s="33"/>
      <c r="D21" s="33"/>
      <c r="E21" s="33"/>
      <c r="F21" s="33"/>
      <c r="G21" s="33"/>
      <c r="H21" s="33"/>
    </row>
    <row r="22" spans="2:8" s="32" customFormat="1" ht="36" customHeight="1" x14ac:dyDescent="0.2">
      <c r="B22" s="514" t="s">
        <v>39</v>
      </c>
      <c r="C22" s="770" t="s">
        <v>122</v>
      </c>
      <c r="D22" s="770"/>
      <c r="E22" s="770"/>
      <c r="F22" s="770"/>
      <c r="G22" s="770"/>
      <c r="H22" s="771"/>
    </row>
    <row r="23" spans="2:8" s="32" customFormat="1" ht="36" customHeight="1" x14ac:dyDescent="0.2">
      <c r="B23" s="515"/>
      <c r="C23" s="772" t="s">
        <v>123</v>
      </c>
      <c r="D23" s="772"/>
      <c r="E23" s="772"/>
      <c r="F23" s="772"/>
      <c r="G23" s="772"/>
      <c r="H23" s="773"/>
    </row>
    <row r="24" spans="2:8" s="32" customFormat="1" ht="36" customHeight="1" x14ac:dyDescent="0.2">
      <c r="B24" s="515"/>
      <c r="C24" s="100" t="s">
        <v>96</v>
      </c>
      <c r="D24" s="100" t="s">
        <v>40</v>
      </c>
      <c r="E24" s="100" t="s">
        <v>41</v>
      </c>
      <c r="F24" s="100" t="s">
        <v>42</v>
      </c>
      <c r="G24" s="100" t="s">
        <v>43</v>
      </c>
      <c r="H24" s="101" t="s">
        <v>44</v>
      </c>
    </row>
    <row r="25" spans="2:8" s="32" customFormat="1" ht="35.25" customHeight="1" x14ac:dyDescent="0.2">
      <c r="B25" s="515"/>
      <c r="C25" s="36"/>
      <c r="D25" s="69"/>
      <c r="E25" s="132">
        <v>0</v>
      </c>
      <c r="F25" s="132">
        <v>0</v>
      </c>
      <c r="G25" s="132">
        <f>E25-F25</f>
        <v>0</v>
      </c>
      <c r="H25" s="70"/>
    </row>
    <row r="26" spans="2:8" s="32" customFormat="1" ht="31.5" customHeight="1" x14ac:dyDescent="0.2">
      <c r="B26" s="776" t="s">
        <v>45</v>
      </c>
      <c r="C26" s="774" t="s">
        <v>122</v>
      </c>
      <c r="D26" s="774"/>
      <c r="E26" s="774"/>
      <c r="F26" s="774"/>
      <c r="G26" s="774"/>
      <c r="H26" s="775"/>
    </row>
    <row r="27" spans="2:8" s="32" customFormat="1" ht="35.25" customHeight="1" x14ac:dyDescent="0.2">
      <c r="B27" s="777"/>
      <c r="C27" s="779" t="s">
        <v>123</v>
      </c>
      <c r="D27" s="779"/>
      <c r="E27" s="779"/>
      <c r="F27" s="779"/>
      <c r="G27" s="779"/>
      <c r="H27" s="780"/>
    </row>
    <row r="28" spans="2:8" s="32" customFormat="1" ht="45.75" customHeight="1" x14ac:dyDescent="0.2">
      <c r="B28" s="777"/>
      <c r="C28" s="100" t="s">
        <v>96</v>
      </c>
      <c r="D28" s="100" t="s">
        <v>40</v>
      </c>
      <c r="E28" s="100" t="s">
        <v>41</v>
      </c>
      <c r="F28" s="100" t="s">
        <v>42</v>
      </c>
      <c r="G28" s="100" t="s">
        <v>43</v>
      </c>
      <c r="H28" s="101" t="s">
        <v>44</v>
      </c>
    </row>
    <row r="29" spans="2:8" s="32" customFormat="1" ht="35.25" customHeight="1" thickBot="1" x14ac:dyDescent="0.25">
      <c r="B29" s="778"/>
      <c r="C29" s="102"/>
      <c r="D29" s="103"/>
      <c r="E29" s="133">
        <v>0</v>
      </c>
      <c r="F29" s="133">
        <v>0</v>
      </c>
      <c r="G29" s="133">
        <f>E29-F29</f>
        <v>0</v>
      </c>
      <c r="H29" s="104"/>
    </row>
    <row r="30" spans="2:8" s="32" customFormat="1" x14ac:dyDescent="0.2">
      <c r="B30" s="105"/>
    </row>
    <row r="31" spans="2:8" s="32" customFormat="1" ht="28.5" customHeight="1" thickBot="1" x14ac:dyDescent="0.25"/>
    <row r="32" spans="2:8" s="32" customFormat="1" ht="30.75" customHeight="1" thickBot="1" x14ac:dyDescent="0.25">
      <c r="B32" s="789" t="s">
        <v>83</v>
      </c>
      <c r="C32" s="790"/>
      <c r="D32" s="790"/>
      <c r="E32" s="790"/>
      <c r="F32" s="790"/>
      <c r="G32" s="790"/>
      <c r="H32" s="791"/>
    </row>
    <row r="33" spans="2:8" s="32" customFormat="1" ht="46.5" customHeight="1" x14ac:dyDescent="0.2">
      <c r="B33" s="96" t="s">
        <v>46</v>
      </c>
      <c r="C33" s="799">
        <f>C34+C35</f>
        <v>0</v>
      </c>
      <c r="D33" s="799"/>
      <c r="E33" s="799"/>
      <c r="F33" s="799"/>
      <c r="G33" s="799"/>
      <c r="H33" s="800"/>
    </row>
    <row r="34" spans="2:8" s="32" customFormat="1" ht="46.5" customHeight="1" x14ac:dyDescent="0.2">
      <c r="B34" s="35" t="s">
        <v>47</v>
      </c>
      <c r="C34" s="801">
        <v>0</v>
      </c>
      <c r="D34" s="802"/>
      <c r="E34" s="802"/>
      <c r="F34" s="802"/>
      <c r="G34" s="802"/>
      <c r="H34" s="803"/>
    </row>
    <row r="35" spans="2:8" s="32" customFormat="1" ht="46.5" customHeight="1" x14ac:dyDescent="0.2">
      <c r="B35" s="35" t="s">
        <v>48</v>
      </c>
      <c r="C35" s="801">
        <v>0</v>
      </c>
      <c r="D35" s="802"/>
      <c r="E35" s="802"/>
      <c r="F35" s="802"/>
      <c r="G35" s="802"/>
      <c r="H35" s="803"/>
    </row>
    <row r="36" spans="2:8" s="32" customFormat="1" ht="46.5" customHeight="1" x14ac:dyDescent="0.2">
      <c r="B36" s="35" t="s">
        <v>49</v>
      </c>
      <c r="C36" s="801">
        <v>0</v>
      </c>
      <c r="D36" s="802"/>
      <c r="E36" s="802"/>
      <c r="F36" s="802"/>
      <c r="G36" s="802"/>
      <c r="H36" s="803"/>
    </row>
    <row r="37" spans="2:8" s="32" customFormat="1" ht="46.5" customHeight="1" x14ac:dyDescent="0.2">
      <c r="B37" s="35" t="s">
        <v>50</v>
      </c>
      <c r="C37" s="801">
        <f>C33</f>
        <v>0</v>
      </c>
      <c r="D37" s="802"/>
      <c r="E37" s="802"/>
      <c r="F37" s="802"/>
      <c r="G37" s="802"/>
      <c r="H37" s="803"/>
    </row>
    <row r="38" spans="2:8" s="32" customFormat="1" ht="44.25" customHeight="1" thickBot="1" x14ac:dyDescent="0.25">
      <c r="B38" s="97" t="s">
        <v>51</v>
      </c>
      <c r="C38" s="804">
        <f>C37</f>
        <v>0</v>
      </c>
      <c r="D38" s="805"/>
      <c r="E38" s="806"/>
      <c r="F38" s="134" t="s">
        <v>52</v>
      </c>
      <c r="G38" s="135" t="e">
        <f>C38/C33</f>
        <v>#DIV/0!</v>
      </c>
      <c r="H38" s="106" t="s">
        <v>53</v>
      </c>
    </row>
    <row r="39" spans="2:8" s="32" customFormat="1" ht="28.5" customHeight="1" thickBot="1" x14ac:dyDescent="0.25">
      <c r="B39" s="107"/>
      <c r="C39" s="108"/>
      <c r="D39" s="108"/>
      <c r="E39" s="108"/>
      <c r="F39" s="108"/>
      <c r="G39" s="108"/>
      <c r="H39" s="108"/>
    </row>
    <row r="40" spans="2:8" s="32" customFormat="1" ht="28.5" customHeight="1" thickBot="1" x14ac:dyDescent="0.25">
      <c r="B40" s="807" t="s">
        <v>54</v>
      </c>
      <c r="C40" s="808"/>
      <c r="D40" s="808"/>
      <c r="E40" s="808"/>
      <c r="F40" s="808"/>
      <c r="G40" s="808"/>
      <c r="H40" s="809"/>
    </row>
    <row r="41" spans="2:8" s="32" customFormat="1" ht="12.75" customHeight="1" thickBot="1" x14ac:dyDescent="0.25">
      <c r="B41" s="109"/>
      <c r="C41" s="109"/>
      <c r="D41" s="109"/>
      <c r="E41" s="109"/>
      <c r="F41" s="109"/>
      <c r="G41" s="109"/>
      <c r="H41" s="109"/>
    </row>
    <row r="42" spans="2:8" s="32" customFormat="1" ht="42" customHeight="1" x14ac:dyDescent="0.2">
      <c r="B42" s="796" t="s">
        <v>55</v>
      </c>
      <c r="C42" s="797"/>
      <c r="D42" s="797"/>
      <c r="E42" s="797"/>
      <c r="F42" s="797"/>
      <c r="G42" s="797"/>
      <c r="H42" s="798"/>
    </row>
    <row r="43" spans="2:8" s="110" customFormat="1" ht="42" customHeight="1" x14ac:dyDescent="0.2">
      <c r="B43" s="7" t="s">
        <v>56</v>
      </c>
      <c r="C43" s="68" t="s">
        <v>57</v>
      </c>
      <c r="D43" s="461" t="s">
        <v>58</v>
      </c>
      <c r="E43" s="792"/>
      <c r="F43" s="462"/>
      <c r="G43" s="68" t="s">
        <v>59</v>
      </c>
      <c r="H43" s="111" t="s">
        <v>60</v>
      </c>
    </row>
    <row r="44" spans="2:8" s="110" customFormat="1" ht="42" customHeight="1" thickBot="1" x14ac:dyDescent="0.25">
      <c r="B44" s="112">
        <f>C33</f>
        <v>0</v>
      </c>
      <c r="C44" s="113">
        <f>+B44*75/100</f>
        <v>0</v>
      </c>
      <c r="D44" s="793">
        <f>+B44*25/100</f>
        <v>0</v>
      </c>
      <c r="E44" s="794"/>
      <c r="F44" s="795"/>
      <c r="G44" s="113">
        <v>0</v>
      </c>
      <c r="H44" s="114">
        <v>0</v>
      </c>
    </row>
    <row r="45" spans="2:8" s="110" customFormat="1" ht="12.75" customHeight="1" thickBot="1" x14ac:dyDescent="0.25"/>
    <row r="46" spans="2:8" s="110" customFormat="1" ht="42" customHeight="1" x14ac:dyDescent="0.2">
      <c r="B46" s="796" t="s">
        <v>71</v>
      </c>
      <c r="C46" s="797"/>
      <c r="D46" s="797"/>
      <c r="E46" s="797"/>
      <c r="F46" s="797"/>
      <c r="G46" s="797"/>
      <c r="H46" s="798"/>
    </row>
    <row r="47" spans="2:8" s="110" customFormat="1" ht="42" customHeight="1" x14ac:dyDescent="0.2">
      <c r="B47" s="7" t="s">
        <v>56</v>
      </c>
      <c r="C47" s="68" t="s">
        <v>57</v>
      </c>
      <c r="D47" s="461" t="s">
        <v>58</v>
      </c>
      <c r="E47" s="792"/>
      <c r="F47" s="462"/>
      <c r="G47" s="68" t="s">
        <v>59</v>
      </c>
      <c r="H47" s="111" t="s">
        <v>60</v>
      </c>
    </row>
    <row r="48" spans="2:8" s="110" customFormat="1" ht="42" customHeight="1" thickBot="1" x14ac:dyDescent="0.25">
      <c r="B48" s="112">
        <f>C35</f>
        <v>0</v>
      </c>
      <c r="C48" s="113">
        <f>+B48*75/100</f>
        <v>0</v>
      </c>
      <c r="D48" s="793">
        <f>+B48*25/100</f>
        <v>0</v>
      </c>
      <c r="E48" s="794"/>
      <c r="F48" s="795"/>
      <c r="G48" s="113">
        <v>0</v>
      </c>
      <c r="H48" s="114">
        <v>0</v>
      </c>
    </row>
    <row r="49" spans="2:8" s="110" customFormat="1" ht="12.75" customHeight="1" thickBot="1" x14ac:dyDescent="0.25"/>
    <row r="50" spans="2:8" s="110" customFormat="1" ht="42" customHeight="1" x14ac:dyDescent="0.2">
      <c r="B50" s="796" t="s">
        <v>72</v>
      </c>
      <c r="C50" s="797"/>
      <c r="D50" s="797"/>
      <c r="E50" s="797"/>
      <c r="F50" s="797"/>
      <c r="G50" s="797"/>
      <c r="H50" s="798"/>
    </row>
    <row r="51" spans="2:8" s="110" customFormat="1" ht="42" customHeight="1" x14ac:dyDescent="0.2">
      <c r="B51" s="7" t="s">
        <v>56</v>
      </c>
      <c r="C51" s="68" t="s">
        <v>57</v>
      </c>
      <c r="D51" s="461" t="s">
        <v>58</v>
      </c>
      <c r="E51" s="792"/>
      <c r="F51" s="462"/>
      <c r="G51" s="68" t="s">
        <v>59</v>
      </c>
      <c r="H51" s="111" t="s">
        <v>60</v>
      </c>
    </row>
    <row r="52" spans="2:8" s="110" customFormat="1" ht="42" customHeight="1" thickBot="1" x14ac:dyDescent="0.25">
      <c r="B52" s="112">
        <f>B48</f>
        <v>0</v>
      </c>
      <c r="C52" s="113">
        <f>+B52*75/100</f>
        <v>0</v>
      </c>
      <c r="D52" s="793">
        <f>+B52*25/100</f>
        <v>0</v>
      </c>
      <c r="E52" s="794"/>
      <c r="F52" s="795"/>
      <c r="G52" s="113">
        <v>0</v>
      </c>
      <c r="H52" s="114">
        <v>0</v>
      </c>
    </row>
    <row r="53" spans="2:8" s="110" customFormat="1" ht="12.75" customHeight="1" thickBot="1" x14ac:dyDescent="0.25"/>
    <row r="54" spans="2:8" s="110" customFormat="1" ht="42" customHeight="1" x14ac:dyDescent="0.2">
      <c r="B54" s="796" t="s">
        <v>84</v>
      </c>
      <c r="C54" s="797"/>
      <c r="D54" s="797"/>
      <c r="E54" s="797"/>
      <c r="F54" s="797"/>
      <c r="G54" s="797"/>
      <c r="H54" s="798"/>
    </row>
    <row r="55" spans="2:8" s="110" customFormat="1" ht="42" customHeight="1" x14ac:dyDescent="0.2">
      <c r="B55" s="7" t="s">
        <v>56</v>
      </c>
      <c r="C55" s="68" t="s">
        <v>57</v>
      </c>
      <c r="D55" s="461" t="s">
        <v>58</v>
      </c>
      <c r="E55" s="792"/>
      <c r="F55" s="462"/>
      <c r="G55" s="68" t="s">
        <v>59</v>
      </c>
      <c r="H55" s="111" t="s">
        <v>60</v>
      </c>
    </row>
    <row r="56" spans="2:8" s="110" customFormat="1" ht="42" customHeight="1" thickBot="1" x14ac:dyDescent="0.25">
      <c r="B56" s="112">
        <f>B52-B60</f>
        <v>0</v>
      </c>
      <c r="C56" s="113">
        <f>+B56*75/100</f>
        <v>0</v>
      </c>
      <c r="D56" s="793">
        <f>+B56*25/100</f>
        <v>0</v>
      </c>
      <c r="E56" s="794"/>
      <c r="F56" s="795"/>
      <c r="G56" s="113">
        <v>0</v>
      </c>
      <c r="H56" s="114">
        <v>0</v>
      </c>
    </row>
    <row r="57" spans="2:8" s="110" customFormat="1" ht="12.75" customHeight="1" thickBot="1" x14ac:dyDescent="0.25">
      <c r="B57" s="115"/>
      <c r="C57" s="115"/>
      <c r="D57" s="115"/>
      <c r="E57" s="115"/>
      <c r="F57" s="115"/>
      <c r="G57" s="115"/>
      <c r="H57" s="115"/>
    </row>
    <row r="58" spans="2:8" s="110" customFormat="1" ht="42" customHeight="1" x14ac:dyDescent="0.2">
      <c r="B58" s="796" t="s">
        <v>73</v>
      </c>
      <c r="C58" s="797"/>
      <c r="D58" s="797"/>
      <c r="E58" s="797"/>
      <c r="F58" s="797"/>
      <c r="G58" s="797"/>
      <c r="H58" s="798"/>
    </row>
    <row r="59" spans="2:8" s="110" customFormat="1" ht="42" customHeight="1" x14ac:dyDescent="0.2">
      <c r="B59" s="7" t="s">
        <v>56</v>
      </c>
      <c r="C59" s="68" t="s">
        <v>57</v>
      </c>
      <c r="D59" s="461" t="s">
        <v>58</v>
      </c>
      <c r="E59" s="792"/>
      <c r="F59" s="462"/>
      <c r="G59" s="68" t="s">
        <v>59</v>
      </c>
      <c r="H59" s="111" t="s">
        <v>60</v>
      </c>
    </row>
    <row r="60" spans="2:8" s="110" customFormat="1" ht="42" customHeight="1" thickBot="1" x14ac:dyDescent="0.25">
      <c r="B60" s="112">
        <f>H80+H89+H104+H122+H139</f>
        <v>0</v>
      </c>
      <c r="C60" s="113">
        <f>+B60*75/100</f>
        <v>0</v>
      </c>
      <c r="D60" s="793">
        <f>+B60*25/100</f>
        <v>0</v>
      </c>
      <c r="E60" s="794"/>
      <c r="F60" s="795"/>
      <c r="G60" s="113">
        <v>0</v>
      </c>
      <c r="H60" s="114">
        <v>0</v>
      </c>
    </row>
    <row r="61" spans="2:8" s="110" customFormat="1" ht="28.5" customHeight="1" thickBot="1" x14ac:dyDescent="0.25">
      <c r="B61" s="116"/>
    </row>
    <row r="62" spans="2:8" s="110" customFormat="1" ht="28.5" customHeight="1" thickBot="1" x14ac:dyDescent="0.25">
      <c r="B62" s="810" t="s">
        <v>61</v>
      </c>
      <c r="C62" s="811"/>
      <c r="D62" s="811"/>
      <c r="E62" s="811"/>
      <c r="F62" s="811"/>
      <c r="G62" s="811"/>
      <c r="H62" s="812"/>
    </row>
    <row r="63" spans="2:8" s="110" customFormat="1" ht="13.5" customHeight="1" thickBot="1" x14ac:dyDescent="0.25">
      <c r="B63" s="117"/>
      <c r="C63" s="117"/>
      <c r="D63" s="117"/>
      <c r="E63" s="117"/>
      <c r="F63" s="117"/>
      <c r="G63" s="117"/>
      <c r="H63" s="117"/>
    </row>
    <row r="64" spans="2:8" s="110" customFormat="1" ht="28.5" customHeight="1" x14ac:dyDescent="0.2">
      <c r="B64" s="514" t="s">
        <v>62</v>
      </c>
      <c r="C64" s="517" t="s">
        <v>63</v>
      </c>
      <c r="D64" s="518"/>
      <c r="E64" s="518"/>
      <c r="F64" s="518"/>
      <c r="G64" s="518"/>
      <c r="H64" s="519"/>
    </row>
    <row r="65" spans="1:1025" s="110" customFormat="1" ht="28.5" customHeight="1" x14ac:dyDescent="0.2">
      <c r="B65" s="515"/>
      <c r="C65" s="813" t="s">
        <v>64</v>
      </c>
      <c r="D65" s="784"/>
      <c r="E65" s="784"/>
      <c r="F65" s="784"/>
      <c r="G65" s="784"/>
      <c r="H65" s="785"/>
    </row>
    <row r="66" spans="1:1025" s="119" customFormat="1" ht="28.5" customHeight="1" thickBot="1" x14ac:dyDescent="0.25">
      <c r="A66" s="118"/>
      <c r="B66" s="516"/>
      <c r="C66" s="814" t="s">
        <v>65</v>
      </c>
      <c r="D66" s="815"/>
      <c r="E66" s="815"/>
      <c r="F66" s="815"/>
      <c r="G66" s="815"/>
      <c r="H66" s="816"/>
    </row>
    <row r="67" spans="1:1025" s="34" customFormat="1" ht="28.5" customHeight="1" thickBot="1" x14ac:dyDescent="0.25">
      <c r="A67" s="118"/>
      <c r="B67" s="120"/>
      <c r="C67" s="120"/>
      <c r="D67" s="120"/>
      <c r="E67" s="120"/>
      <c r="F67" s="120"/>
      <c r="G67" s="120"/>
      <c r="H67" s="120"/>
    </row>
    <row r="68" spans="1:1025" s="1" customFormat="1" ht="36" customHeight="1" thickBot="1" x14ac:dyDescent="0.25">
      <c r="B68" s="759"/>
      <c r="C68" s="760"/>
      <c r="D68" s="760"/>
      <c r="E68" s="760"/>
      <c r="F68" s="760"/>
      <c r="G68" s="760"/>
      <c r="H68" s="761"/>
    </row>
    <row r="69" spans="1:1025" s="1" customFormat="1" ht="24" customHeight="1" x14ac:dyDescent="0.2">
      <c r="B69" s="762" t="s">
        <v>0</v>
      </c>
      <c r="C69" s="763"/>
      <c r="D69" s="763"/>
      <c r="E69" s="763"/>
      <c r="F69" s="763"/>
      <c r="G69" s="763"/>
      <c r="H69" s="764"/>
    </row>
    <row r="70" spans="1:1025" ht="39.950000000000003" customHeight="1" thickBot="1" x14ac:dyDescent="0.25">
      <c r="B70" s="3" t="s">
        <v>1</v>
      </c>
      <c r="C70" s="4" t="s">
        <v>2</v>
      </c>
      <c r="D70" s="5" t="s">
        <v>3</v>
      </c>
      <c r="E70" s="5" t="s">
        <v>4</v>
      </c>
      <c r="F70" s="5" t="s">
        <v>5</v>
      </c>
      <c r="G70" s="5" t="s">
        <v>6</v>
      </c>
      <c r="H70" s="6" t="s">
        <v>7</v>
      </c>
    </row>
    <row r="71" spans="1:1025" ht="82.5" customHeight="1" x14ac:dyDescent="0.2">
      <c r="B71" s="71">
        <v>1</v>
      </c>
      <c r="C71" s="75" t="s">
        <v>87</v>
      </c>
      <c r="D71" s="73"/>
      <c r="E71" s="72"/>
      <c r="F71" s="72"/>
      <c r="G71" s="249" t="s">
        <v>192</v>
      </c>
      <c r="H71" s="74"/>
    </row>
    <row r="72" spans="1:1025" ht="95.25" customHeight="1" x14ac:dyDescent="0.2">
      <c r="B72" s="71">
        <v>2</v>
      </c>
      <c r="C72" s="75" t="s">
        <v>88</v>
      </c>
      <c r="D72" s="73"/>
      <c r="E72" s="72"/>
      <c r="F72" s="72"/>
      <c r="G72" s="250" t="s">
        <v>192</v>
      </c>
      <c r="H72" s="74"/>
    </row>
    <row r="73" spans="1:1025" ht="107.25" customHeight="1" x14ac:dyDescent="0.2">
      <c r="B73" s="76">
        <v>3</v>
      </c>
      <c r="C73" s="77" t="s">
        <v>190</v>
      </c>
      <c r="D73" s="78"/>
      <c r="E73" s="79"/>
      <c r="F73" s="79"/>
      <c r="G73" s="250" t="s">
        <v>192</v>
      </c>
      <c r="H73" s="80"/>
    </row>
    <row r="74" spans="1:1025" ht="95.25" customHeight="1" x14ac:dyDescent="0.2">
      <c r="B74" s="71">
        <v>4</v>
      </c>
      <c r="C74" s="75" t="s">
        <v>86</v>
      </c>
      <c r="D74" s="73"/>
      <c r="E74" s="72"/>
      <c r="F74" s="72"/>
      <c r="G74" s="250" t="s">
        <v>192</v>
      </c>
      <c r="H74" s="74"/>
    </row>
    <row r="75" spans="1:1025" ht="95.25" customHeight="1" x14ac:dyDescent="0.2">
      <c r="B75" s="71">
        <v>5</v>
      </c>
      <c r="C75" s="75" t="s">
        <v>191</v>
      </c>
      <c r="D75" s="73"/>
      <c r="E75" s="72"/>
      <c r="F75" s="72"/>
      <c r="G75" s="250" t="s">
        <v>192</v>
      </c>
      <c r="H75" s="74"/>
    </row>
    <row r="76" spans="1:1025" ht="150" customHeight="1" x14ac:dyDescent="0.2">
      <c r="B76" s="71">
        <v>6</v>
      </c>
      <c r="C76" s="75" t="s">
        <v>98</v>
      </c>
      <c r="D76" s="73"/>
      <c r="E76" s="72"/>
      <c r="F76" s="72"/>
      <c r="G76" s="250" t="s">
        <v>192</v>
      </c>
      <c r="H76" s="74"/>
    </row>
    <row r="77" spans="1:1025" customFormat="1" ht="127.5" customHeight="1" thickBot="1" x14ac:dyDescent="0.3">
      <c r="A77" s="275"/>
      <c r="B77" s="279">
        <v>7</v>
      </c>
      <c r="C77" s="280" t="s">
        <v>409</v>
      </c>
      <c r="D77" s="281"/>
      <c r="E77" s="282"/>
      <c r="F77" s="281"/>
      <c r="G77" s="448" t="s">
        <v>401</v>
      </c>
      <c r="H77" s="283"/>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75"/>
      <c r="AL77" s="275"/>
      <c r="AM77" s="275"/>
      <c r="AN77" s="275"/>
      <c r="AO77" s="275"/>
      <c r="AP77" s="275"/>
      <c r="AQ77" s="275"/>
      <c r="AR77" s="275"/>
      <c r="AS77" s="275"/>
      <c r="AT77" s="275"/>
      <c r="AU77" s="275"/>
      <c r="AV77" s="275"/>
      <c r="AW77" s="275"/>
      <c r="AX77" s="275"/>
      <c r="AY77" s="275"/>
      <c r="AZ77" s="275"/>
      <c r="BA77" s="275"/>
      <c r="BB77" s="275"/>
      <c r="BC77" s="275"/>
      <c r="BD77" s="275"/>
      <c r="BE77" s="275"/>
      <c r="BF77" s="275"/>
      <c r="BG77" s="275"/>
      <c r="BH77" s="275"/>
      <c r="BI77" s="275"/>
      <c r="BJ77" s="275"/>
      <c r="BK77" s="275"/>
      <c r="BL77" s="275"/>
      <c r="BM77" s="275"/>
      <c r="BN77" s="275"/>
      <c r="BO77" s="275"/>
      <c r="BP77" s="275"/>
      <c r="BQ77" s="275"/>
      <c r="BR77" s="275"/>
      <c r="BS77" s="275"/>
      <c r="BT77" s="275"/>
      <c r="BU77" s="275"/>
      <c r="BV77" s="275"/>
      <c r="BW77" s="275"/>
      <c r="BX77" s="275"/>
      <c r="BY77" s="275"/>
      <c r="BZ77" s="275"/>
      <c r="CA77" s="275"/>
      <c r="CB77" s="275"/>
      <c r="CC77" s="275"/>
      <c r="CD77" s="275"/>
      <c r="CE77" s="275"/>
      <c r="CF77" s="275"/>
      <c r="CG77" s="275"/>
      <c r="CH77" s="275"/>
      <c r="CI77" s="275"/>
      <c r="CJ77" s="275"/>
      <c r="CK77" s="275"/>
      <c r="CL77" s="275"/>
      <c r="CM77" s="275"/>
      <c r="CN77" s="275"/>
      <c r="CO77" s="275"/>
      <c r="CP77" s="275"/>
      <c r="CQ77" s="275"/>
      <c r="CR77" s="275"/>
      <c r="CS77" s="275"/>
      <c r="CT77" s="275"/>
      <c r="CU77" s="275"/>
      <c r="CV77" s="275"/>
      <c r="CW77" s="275"/>
      <c r="CX77" s="275"/>
      <c r="CY77" s="275"/>
      <c r="CZ77" s="275"/>
      <c r="DA77" s="275"/>
      <c r="DB77" s="275"/>
      <c r="DC77" s="275"/>
      <c r="DD77" s="275"/>
      <c r="DE77" s="275"/>
      <c r="DF77" s="275"/>
      <c r="DG77" s="275"/>
      <c r="DH77" s="275"/>
      <c r="DI77" s="275"/>
      <c r="DJ77" s="275"/>
      <c r="DK77" s="275"/>
      <c r="DL77" s="275"/>
      <c r="DM77" s="275"/>
      <c r="DN77" s="275"/>
      <c r="DO77" s="275"/>
      <c r="DP77" s="275"/>
      <c r="DQ77" s="275"/>
      <c r="DR77" s="275"/>
      <c r="DS77" s="275"/>
      <c r="DT77" s="275"/>
      <c r="DU77" s="275"/>
      <c r="DV77" s="275"/>
      <c r="DW77" s="275"/>
      <c r="DX77" s="275"/>
      <c r="DY77" s="275"/>
      <c r="DZ77" s="275"/>
      <c r="EA77" s="275"/>
      <c r="EB77" s="275"/>
      <c r="EC77" s="275"/>
      <c r="ED77" s="275"/>
      <c r="EE77" s="275"/>
      <c r="EF77" s="275"/>
      <c r="EG77" s="275"/>
      <c r="EH77" s="275"/>
      <c r="EI77" s="275"/>
      <c r="EJ77" s="275"/>
      <c r="EK77" s="275"/>
      <c r="EL77" s="275"/>
      <c r="EM77" s="275"/>
      <c r="EN77" s="275"/>
      <c r="EO77" s="275"/>
      <c r="EP77" s="275"/>
      <c r="EQ77" s="275"/>
      <c r="ER77" s="275"/>
      <c r="ES77" s="275"/>
      <c r="ET77" s="275"/>
      <c r="EU77" s="275"/>
      <c r="EV77" s="275"/>
      <c r="EW77" s="275"/>
      <c r="EX77" s="275"/>
      <c r="EY77" s="275"/>
      <c r="EZ77" s="275"/>
      <c r="FA77" s="275"/>
      <c r="FB77" s="275"/>
      <c r="FC77" s="275"/>
      <c r="FD77" s="275"/>
      <c r="FE77" s="275"/>
      <c r="FF77" s="275"/>
      <c r="FG77" s="275"/>
      <c r="FH77" s="275"/>
      <c r="FI77" s="275"/>
      <c r="FJ77" s="275"/>
      <c r="FK77" s="275"/>
      <c r="FL77" s="275"/>
      <c r="FM77" s="275"/>
      <c r="FN77" s="275"/>
      <c r="FO77" s="275"/>
      <c r="FP77" s="275"/>
      <c r="FQ77" s="275"/>
      <c r="FR77" s="275"/>
      <c r="FS77" s="275"/>
      <c r="FT77" s="275"/>
      <c r="FU77" s="275"/>
      <c r="FV77" s="275"/>
      <c r="FW77" s="275"/>
      <c r="FX77" s="275"/>
      <c r="FY77" s="275"/>
      <c r="FZ77" s="275"/>
      <c r="GA77" s="275"/>
      <c r="GB77" s="275"/>
      <c r="GC77" s="275"/>
      <c r="GD77" s="275"/>
      <c r="GE77" s="275"/>
      <c r="GF77" s="275"/>
      <c r="GG77" s="275"/>
      <c r="GH77" s="275"/>
      <c r="GI77" s="275"/>
      <c r="GJ77" s="275"/>
      <c r="GK77" s="275"/>
      <c r="GL77" s="275"/>
      <c r="GM77" s="275"/>
      <c r="GN77" s="275"/>
      <c r="GO77" s="275"/>
      <c r="GP77" s="275"/>
      <c r="GQ77" s="275"/>
      <c r="GR77" s="275"/>
      <c r="GS77" s="275"/>
      <c r="GT77" s="275"/>
      <c r="GU77" s="275"/>
      <c r="GV77" s="275"/>
      <c r="GW77" s="275"/>
      <c r="GX77" s="275"/>
      <c r="GY77" s="275"/>
      <c r="GZ77" s="275"/>
      <c r="HA77" s="275"/>
      <c r="HB77" s="275"/>
      <c r="HC77" s="275"/>
      <c r="HD77" s="275"/>
      <c r="HE77" s="275"/>
      <c r="HF77" s="275"/>
      <c r="HG77" s="275"/>
      <c r="HH77" s="275"/>
      <c r="HI77" s="275"/>
      <c r="HJ77" s="275"/>
      <c r="HK77" s="275"/>
      <c r="HL77" s="275"/>
      <c r="HM77" s="275"/>
      <c r="HN77" s="275"/>
      <c r="HO77" s="275"/>
      <c r="HP77" s="275"/>
      <c r="HQ77" s="275"/>
      <c r="HR77" s="275"/>
      <c r="HS77" s="275"/>
      <c r="HT77" s="275"/>
      <c r="HU77" s="275"/>
      <c r="HV77" s="275"/>
      <c r="HW77" s="275"/>
      <c r="HX77" s="275"/>
      <c r="HY77" s="275"/>
      <c r="HZ77" s="275"/>
      <c r="IA77" s="275"/>
      <c r="IB77" s="275"/>
      <c r="IC77" s="275"/>
      <c r="ID77" s="275"/>
      <c r="IE77" s="275"/>
      <c r="IF77" s="275"/>
      <c r="IG77" s="275"/>
      <c r="IH77" s="275"/>
      <c r="II77" s="275"/>
      <c r="IJ77" s="275"/>
      <c r="IK77" s="275"/>
      <c r="IL77" s="275"/>
      <c r="IM77" s="275"/>
      <c r="IN77" s="275"/>
      <c r="IO77" s="275"/>
      <c r="IP77" s="275"/>
      <c r="IQ77" s="275"/>
      <c r="IR77" s="275"/>
      <c r="IS77" s="275"/>
      <c r="IT77" s="275"/>
      <c r="IU77" s="275"/>
      <c r="IV77" s="275"/>
      <c r="IW77" s="275"/>
      <c r="IX77" s="275"/>
      <c r="IY77" s="275"/>
      <c r="IZ77" s="275"/>
      <c r="JA77" s="275"/>
      <c r="JB77" s="275"/>
      <c r="JC77" s="275"/>
      <c r="JD77" s="275"/>
      <c r="JE77" s="275"/>
      <c r="JF77" s="275"/>
      <c r="JG77" s="275"/>
      <c r="JH77" s="275"/>
      <c r="JI77" s="275"/>
      <c r="JJ77" s="275"/>
      <c r="JK77" s="275"/>
      <c r="JL77" s="275"/>
      <c r="JM77" s="275"/>
      <c r="JN77" s="275"/>
      <c r="JO77" s="275"/>
      <c r="JP77" s="275"/>
      <c r="JQ77" s="275"/>
      <c r="JR77" s="275"/>
      <c r="JS77" s="275"/>
      <c r="JT77" s="275"/>
      <c r="JU77" s="275"/>
      <c r="JV77" s="275"/>
      <c r="JW77" s="275"/>
      <c r="JX77" s="275"/>
      <c r="JY77" s="275"/>
      <c r="JZ77" s="275"/>
      <c r="KA77" s="275"/>
      <c r="KB77" s="275"/>
      <c r="KC77" s="275"/>
      <c r="KD77" s="275"/>
      <c r="KE77" s="275"/>
      <c r="KF77" s="275"/>
      <c r="KG77" s="275"/>
      <c r="KH77" s="275"/>
      <c r="KI77" s="275"/>
      <c r="KJ77" s="275"/>
      <c r="KK77" s="275"/>
      <c r="KL77" s="275"/>
      <c r="KM77" s="275"/>
      <c r="KN77" s="275"/>
      <c r="KO77" s="275"/>
      <c r="KP77" s="275"/>
      <c r="KQ77" s="275"/>
      <c r="KR77" s="275"/>
      <c r="KS77" s="275"/>
      <c r="KT77" s="275"/>
      <c r="KU77" s="275"/>
      <c r="KV77" s="275"/>
      <c r="KW77" s="275"/>
      <c r="KX77" s="275"/>
      <c r="KY77" s="275"/>
      <c r="KZ77" s="275"/>
      <c r="LA77" s="275"/>
      <c r="LB77" s="275"/>
      <c r="LC77" s="275"/>
      <c r="LD77" s="275"/>
      <c r="LE77" s="275"/>
      <c r="LF77" s="275"/>
      <c r="LG77" s="275"/>
      <c r="LH77" s="275"/>
      <c r="LI77" s="275"/>
      <c r="LJ77" s="275"/>
      <c r="LK77" s="275"/>
      <c r="LL77" s="275"/>
      <c r="LM77" s="275"/>
      <c r="LN77" s="275"/>
      <c r="LO77" s="275"/>
      <c r="LP77" s="275"/>
      <c r="LQ77" s="275"/>
      <c r="LR77" s="275"/>
      <c r="LS77" s="275"/>
      <c r="LT77" s="275"/>
      <c r="LU77" s="275"/>
      <c r="LV77" s="275"/>
      <c r="LW77" s="275"/>
      <c r="LX77" s="275"/>
      <c r="LY77" s="275"/>
      <c r="LZ77" s="275"/>
      <c r="MA77" s="275"/>
      <c r="MB77" s="275"/>
      <c r="MC77" s="275"/>
      <c r="MD77" s="275"/>
      <c r="ME77" s="275"/>
      <c r="MF77" s="275"/>
      <c r="MG77" s="275"/>
      <c r="MH77" s="275"/>
      <c r="MI77" s="275"/>
      <c r="MJ77" s="275"/>
      <c r="MK77" s="275"/>
      <c r="ML77" s="275"/>
      <c r="MM77" s="275"/>
      <c r="MN77" s="275"/>
      <c r="MO77" s="275"/>
      <c r="MP77" s="275"/>
      <c r="MQ77" s="275"/>
      <c r="MR77" s="275"/>
      <c r="MS77" s="275"/>
      <c r="MT77" s="275"/>
      <c r="MU77" s="275"/>
      <c r="MV77" s="275"/>
      <c r="MW77" s="275"/>
      <c r="MX77" s="275"/>
      <c r="MY77" s="275"/>
      <c r="MZ77" s="275"/>
      <c r="NA77" s="275"/>
      <c r="NB77" s="275"/>
      <c r="NC77" s="275"/>
      <c r="ND77" s="275"/>
      <c r="NE77" s="275"/>
      <c r="NF77" s="275"/>
      <c r="NG77" s="275"/>
      <c r="NH77" s="275"/>
      <c r="NI77" s="275"/>
      <c r="NJ77" s="275"/>
      <c r="NK77" s="275"/>
      <c r="NL77" s="275"/>
      <c r="NM77" s="275"/>
      <c r="NN77" s="275"/>
      <c r="NO77" s="275"/>
      <c r="NP77" s="275"/>
      <c r="NQ77" s="275"/>
      <c r="NR77" s="275"/>
      <c r="NS77" s="275"/>
      <c r="NT77" s="275"/>
      <c r="NU77" s="275"/>
      <c r="NV77" s="275"/>
      <c r="NW77" s="275"/>
      <c r="NX77" s="275"/>
      <c r="NY77" s="275"/>
      <c r="NZ77" s="275"/>
      <c r="OA77" s="275"/>
      <c r="OB77" s="275"/>
      <c r="OC77" s="275"/>
      <c r="OD77" s="275"/>
      <c r="OE77" s="275"/>
      <c r="OF77" s="275"/>
      <c r="OG77" s="275"/>
      <c r="OH77" s="275"/>
      <c r="OI77" s="275"/>
      <c r="OJ77" s="275"/>
      <c r="OK77" s="275"/>
      <c r="OL77" s="275"/>
      <c r="OM77" s="275"/>
      <c r="ON77" s="275"/>
      <c r="OO77" s="275"/>
      <c r="OP77" s="275"/>
      <c r="OQ77" s="275"/>
      <c r="OR77" s="275"/>
      <c r="OS77" s="275"/>
      <c r="OT77" s="275"/>
      <c r="OU77" s="275"/>
      <c r="OV77" s="275"/>
      <c r="OW77" s="275"/>
      <c r="OX77" s="275"/>
      <c r="OY77" s="275"/>
      <c r="OZ77" s="275"/>
      <c r="PA77" s="275"/>
      <c r="PB77" s="275"/>
      <c r="PC77" s="275"/>
      <c r="PD77" s="275"/>
      <c r="PE77" s="275"/>
      <c r="PF77" s="275"/>
      <c r="PG77" s="275"/>
      <c r="PH77" s="275"/>
      <c r="PI77" s="275"/>
      <c r="PJ77" s="275"/>
      <c r="PK77" s="275"/>
      <c r="PL77" s="275"/>
      <c r="PM77" s="275"/>
      <c r="PN77" s="275"/>
      <c r="PO77" s="275"/>
      <c r="PP77" s="275"/>
      <c r="PQ77" s="275"/>
      <c r="PR77" s="275"/>
      <c r="PS77" s="275"/>
      <c r="PT77" s="275"/>
      <c r="PU77" s="275"/>
      <c r="PV77" s="275"/>
      <c r="PW77" s="275"/>
      <c r="PX77" s="275"/>
      <c r="PY77" s="275"/>
      <c r="PZ77" s="275"/>
      <c r="QA77" s="275"/>
      <c r="QB77" s="275"/>
      <c r="QC77" s="275"/>
      <c r="QD77" s="275"/>
      <c r="QE77" s="275"/>
      <c r="QF77" s="275"/>
      <c r="QG77" s="275"/>
      <c r="QH77" s="275"/>
      <c r="QI77" s="275"/>
      <c r="QJ77" s="275"/>
      <c r="QK77" s="275"/>
      <c r="QL77" s="275"/>
      <c r="QM77" s="275"/>
      <c r="QN77" s="275"/>
      <c r="QO77" s="275"/>
      <c r="QP77" s="275"/>
      <c r="QQ77" s="275"/>
      <c r="QR77" s="275"/>
      <c r="QS77" s="275"/>
      <c r="QT77" s="275"/>
      <c r="QU77" s="275"/>
      <c r="QV77" s="275"/>
      <c r="QW77" s="275"/>
      <c r="QX77" s="275"/>
      <c r="QY77" s="275"/>
      <c r="QZ77" s="275"/>
      <c r="RA77" s="275"/>
      <c r="RB77" s="275"/>
      <c r="RC77" s="275"/>
      <c r="RD77" s="275"/>
      <c r="RE77" s="275"/>
      <c r="RF77" s="275"/>
      <c r="RG77" s="275"/>
      <c r="RH77" s="275"/>
      <c r="RI77" s="275"/>
      <c r="RJ77" s="275"/>
      <c r="RK77" s="275"/>
      <c r="RL77" s="275"/>
      <c r="RM77" s="275"/>
      <c r="RN77" s="275"/>
      <c r="RO77" s="275"/>
      <c r="RP77" s="275"/>
      <c r="RQ77" s="275"/>
      <c r="RR77" s="275"/>
      <c r="RS77" s="275"/>
      <c r="RT77" s="275"/>
      <c r="RU77" s="275"/>
      <c r="RV77" s="275"/>
      <c r="RW77" s="275"/>
      <c r="RX77" s="275"/>
      <c r="RY77" s="275"/>
      <c r="RZ77" s="275"/>
      <c r="SA77" s="275"/>
      <c r="SB77" s="275"/>
      <c r="SC77" s="275"/>
      <c r="SD77" s="275"/>
      <c r="SE77" s="275"/>
      <c r="SF77" s="275"/>
      <c r="SG77" s="275"/>
      <c r="SH77" s="275"/>
      <c r="SI77" s="275"/>
      <c r="SJ77" s="275"/>
      <c r="SK77" s="275"/>
      <c r="SL77" s="275"/>
      <c r="SM77" s="275"/>
      <c r="SN77" s="275"/>
      <c r="SO77" s="275"/>
      <c r="SP77" s="275"/>
      <c r="SQ77" s="275"/>
      <c r="SR77" s="275"/>
      <c r="SS77" s="275"/>
      <c r="ST77" s="275"/>
      <c r="SU77" s="275"/>
      <c r="SV77" s="275"/>
      <c r="SW77" s="275"/>
      <c r="SX77" s="275"/>
      <c r="SY77" s="275"/>
      <c r="SZ77" s="275"/>
      <c r="TA77" s="275"/>
      <c r="TB77" s="275"/>
      <c r="TC77" s="275"/>
      <c r="TD77" s="275"/>
      <c r="TE77" s="275"/>
      <c r="TF77" s="275"/>
      <c r="TG77" s="275"/>
      <c r="TH77" s="275"/>
      <c r="TI77" s="275"/>
      <c r="TJ77" s="275"/>
      <c r="TK77" s="275"/>
      <c r="TL77" s="275"/>
      <c r="TM77" s="275"/>
      <c r="TN77" s="275"/>
      <c r="TO77" s="275"/>
      <c r="TP77" s="275"/>
      <c r="TQ77" s="275"/>
      <c r="TR77" s="275"/>
      <c r="TS77" s="275"/>
      <c r="TT77" s="275"/>
      <c r="TU77" s="275"/>
      <c r="TV77" s="275"/>
      <c r="TW77" s="275"/>
      <c r="TX77" s="275"/>
      <c r="TY77" s="275"/>
      <c r="TZ77" s="275"/>
      <c r="UA77" s="275"/>
      <c r="UB77" s="275"/>
      <c r="UC77" s="275"/>
      <c r="UD77" s="275"/>
      <c r="UE77" s="275"/>
      <c r="UF77" s="275"/>
      <c r="UG77" s="275"/>
      <c r="UH77" s="275"/>
      <c r="UI77" s="275"/>
      <c r="UJ77" s="275"/>
      <c r="UK77" s="275"/>
      <c r="UL77" s="275"/>
      <c r="UM77" s="275"/>
      <c r="UN77" s="275"/>
      <c r="UO77" s="275"/>
      <c r="UP77" s="275"/>
      <c r="UQ77" s="275"/>
      <c r="UR77" s="275"/>
      <c r="US77" s="275"/>
      <c r="UT77" s="275"/>
      <c r="UU77" s="275"/>
      <c r="UV77" s="275"/>
      <c r="UW77" s="275"/>
      <c r="UX77" s="275"/>
      <c r="UY77" s="275"/>
      <c r="UZ77" s="275"/>
      <c r="VA77" s="275"/>
      <c r="VB77" s="275"/>
      <c r="VC77" s="275"/>
      <c r="VD77" s="275"/>
      <c r="VE77" s="275"/>
      <c r="VF77" s="275"/>
      <c r="VG77" s="275"/>
      <c r="VH77" s="275"/>
      <c r="VI77" s="275"/>
      <c r="VJ77" s="275"/>
      <c r="VK77" s="275"/>
      <c r="VL77" s="275"/>
      <c r="VM77" s="275"/>
      <c r="VN77" s="275"/>
      <c r="VO77" s="275"/>
      <c r="VP77" s="275"/>
      <c r="VQ77" s="275"/>
      <c r="VR77" s="275"/>
      <c r="VS77" s="275"/>
      <c r="VT77" s="275"/>
      <c r="VU77" s="275"/>
      <c r="VV77" s="275"/>
      <c r="VW77" s="275"/>
      <c r="VX77" s="275"/>
      <c r="VY77" s="275"/>
      <c r="VZ77" s="275"/>
      <c r="WA77" s="275"/>
      <c r="WB77" s="275"/>
      <c r="WC77" s="275"/>
      <c r="WD77" s="275"/>
      <c r="WE77" s="275"/>
      <c r="WF77" s="275"/>
      <c r="WG77" s="275"/>
      <c r="WH77" s="275"/>
      <c r="WI77" s="275"/>
      <c r="WJ77" s="275"/>
      <c r="WK77" s="275"/>
      <c r="WL77" s="275"/>
      <c r="WM77" s="275"/>
      <c r="WN77" s="275"/>
      <c r="WO77" s="275"/>
      <c r="WP77" s="275"/>
      <c r="WQ77" s="275"/>
      <c r="WR77" s="275"/>
      <c r="WS77" s="275"/>
      <c r="WT77" s="275"/>
      <c r="WU77" s="275"/>
      <c r="WV77" s="275"/>
      <c r="WW77" s="275"/>
      <c r="WX77" s="275"/>
      <c r="WY77" s="275"/>
      <c r="WZ77" s="275"/>
      <c r="XA77" s="275"/>
      <c r="XB77" s="275"/>
      <c r="XC77" s="275"/>
      <c r="XD77" s="275"/>
      <c r="XE77" s="275"/>
      <c r="XF77" s="275"/>
      <c r="XG77" s="275"/>
      <c r="XH77" s="275"/>
      <c r="XI77" s="275"/>
      <c r="XJ77" s="275"/>
      <c r="XK77" s="275"/>
      <c r="XL77" s="275"/>
      <c r="XM77" s="275"/>
      <c r="XN77" s="275"/>
      <c r="XO77" s="275"/>
      <c r="XP77" s="275"/>
      <c r="XQ77" s="275"/>
      <c r="XR77" s="275"/>
      <c r="XS77" s="275"/>
      <c r="XT77" s="275"/>
      <c r="XU77" s="275"/>
      <c r="XV77" s="275"/>
      <c r="XW77" s="275"/>
      <c r="XX77" s="275"/>
      <c r="XY77" s="275"/>
      <c r="XZ77" s="275"/>
      <c r="YA77" s="275"/>
      <c r="YB77" s="275"/>
      <c r="YC77" s="275"/>
      <c r="YD77" s="275"/>
      <c r="YE77" s="275"/>
      <c r="YF77" s="275"/>
      <c r="YG77" s="275"/>
      <c r="YH77" s="275"/>
      <c r="YI77" s="275"/>
      <c r="YJ77" s="275"/>
      <c r="YK77" s="275"/>
      <c r="YL77" s="275"/>
      <c r="YM77" s="275"/>
      <c r="YN77" s="275"/>
      <c r="YO77" s="275"/>
      <c r="YP77" s="275"/>
      <c r="YQ77" s="275"/>
      <c r="YR77" s="275"/>
      <c r="YS77" s="275"/>
      <c r="YT77" s="275"/>
      <c r="YU77" s="275"/>
      <c r="YV77" s="275"/>
      <c r="YW77" s="275"/>
      <c r="YX77" s="275"/>
      <c r="YY77" s="275"/>
      <c r="YZ77" s="275"/>
      <c r="ZA77" s="275"/>
      <c r="ZB77" s="275"/>
      <c r="ZC77" s="275"/>
      <c r="ZD77" s="275"/>
      <c r="ZE77" s="275"/>
      <c r="ZF77" s="275"/>
      <c r="ZG77" s="275"/>
      <c r="ZH77" s="275"/>
      <c r="ZI77" s="275"/>
      <c r="ZJ77" s="275"/>
      <c r="ZK77" s="275"/>
      <c r="ZL77" s="275"/>
      <c r="ZM77" s="275"/>
      <c r="ZN77" s="275"/>
      <c r="ZO77" s="275"/>
      <c r="ZP77" s="275"/>
      <c r="ZQ77" s="275"/>
      <c r="ZR77" s="275"/>
      <c r="ZS77" s="275"/>
      <c r="ZT77" s="275"/>
      <c r="ZU77" s="275"/>
      <c r="ZV77" s="275"/>
      <c r="ZW77" s="275"/>
      <c r="ZX77" s="275"/>
      <c r="ZY77" s="275"/>
      <c r="ZZ77" s="275"/>
      <c r="AAA77" s="275"/>
      <c r="AAB77" s="275"/>
      <c r="AAC77" s="275"/>
      <c r="AAD77" s="275"/>
      <c r="AAE77" s="275"/>
      <c r="AAF77" s="275"/>
      <c r="AAG77" s="275"/>
      <c r="AAH77" s="275"/>
      <c r="AAI77" s="275"/>
      <c r="AAJ77" s="275"/>
      <c r="AAK77" s="275"/>
      <c r="AAL77" s="275"/>
      <c r="AAM77" s="275"/>
      <c r="AAN77" s="275"/>
      <c r="AAO77" s="275"/>
      <c r="AAP77" s="275"/>
      <c r="AAQ77" s="275"/>
      <c r="AAR77" s="275"/>
      <c r="AAS77" s="275"/>
      <c r="AAT77" s="275"/>
      <c r="AAU77" s="275"/>
      <c r="AAV77" s="275"/>
      <c r="AAW77" s="275"/>
      <c r="AAX77" s="275"/>
      <c r="AAY77" s="275"/>
      <c r="AAZ77" s="275"/>
      <c r="ABA77" s="275"/>
      <c r="ABB77" s="275"/>
      <c r="ABC77" s="275"/>
      <c r="ABD77" s="275"/>
      <c r="ABE77" s="275"/>
      <c r="ABF77" s="275"/>
      <c r="ABG77" s="275"/>
      <c r="ABH77" s="275"/>
      <c r="ABI77" s="275"/>
      <c r="ABJ77" s="275"/>
      <c r="ABK77" s="275"/>
      <c r="ABL77" s="275"/>
      <c r="ABM77" s="275"/>
      <c r="ABN77" s="275"/>
      <c r="ABO77" s="275"/>
      <c r="ABP77" s="275"/>
      <c r="ABQ77" s="275"/>
      <c r="ABR77" s="275"/>
      <c r="ABS77" s="275"/>
      <c r="ABT77" s="275"/>
      <c r="ABU77" s="275"/>
      <c r="ABV77" s="275"/>
      <c r="ABW77" s="275"/>
      <c r="ABX77" s="275"/>
      <c r="ABY77" s="275"/>
      <c r="ABZ77" s="275"/>
      <c r="ACA77" s="275"/>
      <c r="ACB77" s="275"/>
      <c r="ACC77" s="275"/>
      <c r="ACD77" s="275"/>
      <c r="ACE77" s="275"/>
      <c r="ACF77" s="275"/>
      <c r="ACG77" s="275"/>
      <c r="ACH77" s="275"/>
      <c r="ACI77" s="275"/>
      <c r="ACJ77" s="275"/>
      <c r="ACK77" s="275"/>
      <c r="ACL77" s="275"/>
      <c r="ACM77" s="275"/>
      <c r="ACN77" s="275"/>
      <c r="ACO77" s="275"/>
      <c r="ACP77" s="275"/>
      <c r="ACQ77" s="275"/>
      <c r="ACR77" s="275"/>
      <c r="ACS77" s="275"/>
      <c r="ACT77" s="275"/>
      <c r="ACU77" s="275"/>
      <c r="ACV77" s="275"/>
      <c r="ACW77" s="275"/>
      <c r="ACX77" s="275"/>
      <c r="ACY77" s="275"/>
      <c r="ACZ77" s="275"/>
      <c r="ADA77" s="275"/>
      <c r="ADB77" s="275"/>
      <c r="ADC77" s="275"/>
      <c r="ADD77" s="275"/>
      <c r="ADE77" s="275"/>
      <c r="ADF77" s="275"/>
      <c r="ADG77" s="275"/>
      <c r="ADH77" s="275"/>
      <c r="ADI77" s="275"/>
      <c r="ADJ77" s="275"/>
      <c r="ADK77" s="275"/>
      <c r="ADL77" s="275"/>
      <c r="ADM77" s="275"/>
      <c r="ADN77" s="275"/>
      <c r="ADO77" s="275"/>
      <c r="ADP77" s="275"/>
      <c r="ADQ77" s="275"/>
      <c r="ADR77" s="275"/>
      <c r="ADS77" s="275"/>
      <c r="ADT77" s="275"/>
      <c r="ADU77" s="275"/>
      <c r="ADV77" s="275"/>
      <c r="ADW77" s="275"/>
      <c r="ADX77" s="275"/>
      <c r="ADY77" s="275"/>
      <c r="ADZ77" s="275"/>
      <c r="AEA77" s="275"/>
      <c r="AEB77" s="275"/>
      <c r="AEC77" s="275"/>
      <c r="AED77" s="275"/>
      <c r="AEE77" s="275"/>
      <c r="AEF77" s="275"/>
      <c r="AEG77" s="275"/>
      <c r="AEH77" s="275"/>
      <c r="AEI77" s="275"/>
      <c r="AEJ77" s="275"/>
      <c r="AEK77" s="275"/>
      <c r="AEL77" s="275"/>
      <c r="AEM77" s="275"/>
      <c r="AEN77" s="275"/>
      <c r="AEO77" s="275"/>
      <c r="AEP77" s="275"/>
      <c r="AEQ77" s="275"/>
      <c r="AER77" s="275"/>
      <c r="AES77" s="275"/>
      <c r="AET77" s="275"/>
      <c r="AEU77" s="275"/>
      <c r="AEV77" s="275"/>
      <c r="AEW77" s="275"/>
      <c r="AEX77" s="275"/>
      <c r="AEY77" s="275"/>
      <c r="AEZ77" s="275"/>
      <c r="AFA77" s="275"/>
      <c r="AFB77" s="275"/>
      <c r="AFC77" s="275"/>
      <c r="AFD77" s="275"/>
      <c r="AFE77" s="275"/>
      <c r="AFF77" s="275"/>
      <c r="AFG77" s="275"/>
      <c r="AFH77" s="275"/>
      <c r="AFI77" s="275"/>
      <c r="AFJ77" s="275"/>
      <c r="AFK77" s="275"/>
      <c r="AFL77" s="275"/>
      <c r="AFM77" s="275"/>
      <c r="AFN77" s="275"/>
      <c r="AFO77" s="275"/>
      <c r="AFP77" s="275"/>
      <c r="AFQ77" s="275"/>
      <c r="AFR77" s="275"/>
      <c r="AFS77" s="275"/>
      <c r="AFT77" s="275"/>
      <c r="AFU77" s="275"/>
      <c r="AFV77" s="275"/>
      <c r="AFW77" s="275"/>
      <c r="AFX77" s="275"/>
      <c r="AFY77" s="275"/>
      <c r="AFZ77" s="275"/>
      <c r="AGA77" s="275"/>
      <c r="AGB77" s="275"/>
      <c r="AGC77" s="275"/>
      <c r="AGD77" s="275"/>
      <c r="AGE77" s="275"/>
      <c r="AGF77" s="275"/>
      <c r="AGG77" s="275"/>
      <c r="AGH77" s="275"/>
      <c r="AGI77" s="275"/>
      <c r="AGJ77" s="275"/>
      <c r="AGK77" s="275"/>
      <c r="AGL77" s="275"/>
      <c r="AGM77" s="275"/>
      <c r="AGN77" s="275"/>
      <c r="AGO77" s="275"/>
      <c r="AGP77" s="275"/>
      <c r="AGQ77" s="275"/>
      <c r="AGR77" s="275"/>
      <c r="AGS77" s="275"/>
      <c r="AGT77" s="275"/>
      <c r="AGU77" s="275"/>
      <c r="AGV77" s="275"/>
      <c r="AGW77" s="275"/>
      <c r="AGX77" s="275"/>
      <c r="AGY77" s="275"/>
      <c r="AGZ77" s="275"/>
      <c r="AHA77" s="275"/>
      <c r="AHB77" s="275"/>
      <c r="AHC77" s="275"/>
      <c r="AHD77" s="275"/>
      <c r="AHE77" s="275"/>
      <c r="AHF77" s="275"/>
      <c r="AHG77" s="275"/>
      <c r="AHH77" s="275"/>
      <c r="AHI77" s="275"/>
      <c r="AHJ77" s="275"/>
      <c r="AHK77" s="275"/>
      <c r="AHL77" s="275"/>
      <c r="AHM77" s="275"/>
      <c r="AHN77" s="275"/>
      <c r="AHO77" s="275"/>
      <c r="AHP77" s="275"/>
      <c r="AHQ77" s="275"/>
      <c r="AHR77" s="275"/>
      <c r="AHS77" s="275"/>
      <c r="AHT77" s="275"/>
      <c r="AHU77" s="275"/>
      <c r="AHV77" s="275"/>
      <c r="AHW77" s="275"/>
      <c r="AHX77" s="275"/>
      <c r="AHY77" s="275"/>
      <c r="AHZ77" s="275"/>
      <c r="AIA77" s="275"/>
      <c r="AIB77" s="275"/>
      <c r="AIC77" s="275"/>
      <c r="AID77" s="275"/>
      <c r="AIE77" s="275"/>
      <c r="AIF77" s="275"/>
      <c r="AIG77" s="275"/>
      <c r="AIH77" s="275"/>
      <c r="AII77" s="275"/>
      <c r="AIJ77" s="275"/>
      <c r="AIK77" s="275"/>
      <c r="AIL77" s="275"/>
      <c r="AIM77" s="275"/>
      <c r="AIN77" s="275"/>
      <c r="AIO77" s="275"/>
      <c r="AIP77" s="275"/>
      <c r="AIQ77" s="275"/>
      <c r="AIR77" s="275"/>
      <c r="AIS77" s="275"/>
      <c r="AIT77" s="275"/>
      <c r="AIU77" s="275"/>
      <c r="AIV77" s="275"/>
      <c r="AIW77" s="275"/>
      <c r="AIX77" s="275"/>
      <c r="AIY77" s="275"/>
      <c r="AIZ77" s="275"/>
      <c r="AJA77" s="275"/>
      <c r="AJB77" s="275"/>
      <c r="AJC77" s="275"/>
      <c r="AJD77" s="275"/>
      <c r="AJE77" s="275"/>
      <c r="AJF77" s="275"/>
      <c r="AJG77" s="275"/>
      <c r="AJH77" s="275"/>
      <c r="AJI77" s="275"/>
      <c r="AJJ77" s="275"/>
      <c r="AJK77" s="275"/>
      <c r="AJL77" s="275"/>
      <c r="AJM77" s="275"/>
      <c r="AJN77" s="275"/>
      <c r="AJO77" s="275"/>
      <c r="AJP77" s="275"/>
      <c r="AJQ77" s="275"/>
      <c r="AJR77" s="275"/>
      <c r="AJS77" s="275"/>
      <c r="AJT77" s="275"/>
      <c r="AJU77" s="275"/>
      <c r="AJV77" s="275"/>
      <c r="AJW77" s="275"/>
      <c r="AJX77" s="275"/>
      <c r="AJY77" s="275"/>
      <c r="AJZ77" s="275"/>
      <c r="AKA77" s="275"/>
      <c r="AKB77" s="275"/>
      <c r="AKC77" s="275"/>
      <c r="AKD77" s="275"/>
      <c r="AKE77" s="275"/>
      <c r="AKF77" s="275"/>
      <c r="AKG77" s="275"/>
      <c r="AKH77" s="275"/>
      <c r="AKI77" s="275"/>
      <c r="AKJ77" s="275"/>
      <c r="AKK77" s="275"/>
      <c r="AKL77" s="275"/>
      <c r="AKM77" s="275"/>
      <c r="AKN77" s="275"/>
      <c r="AKO77" s="275"/>
      <c r="AKP77" s="275"/>
      <c r="AKQ77" s="275"/>
      <c r="AKR77" s="275"/>
      <c r="AKS77" s="275"/>
      <c r="AKT77" s="275"/>
      <c r="AKU77" s="275"/>
      <c r="AKV77" s="275"/>
      <c r="AKW77" s="275"/>
      <c r="AKX77" s="275"/>
      <c r="AKY77" s="275"/>
      <c r="AKZ77" s="275"/>
      <c r="ALA77" s="275"/>
      <c r="ALB77" s="275"/>
      <c r="ALC77" s="275"/>
      <c r="ALD77" s="275"/>
      <c r="ALE77" s="275"/>
      <c r="ALF77" s="275"/>
      <c r="ALG77" s="275"/>
      <c r="ALH77" s="275"/>
      <c r="ALI77" s="275"/>
      <c r="ALJ77" s="275"/>
      <c r="ALK77" s="275"/>
      <c r="ALL77" s="275"/>
      <c r="ALM77" s="275"/>
      <c r="ALN77" s="275"/>
      <c r="ALO77" s="275"/>
      <c r="ALP77" s="275"/>
      <c r="ALQ77" s="275"/>
      <c r="ALR77" s="275"/>
      <c r="ALS77" s="275"/>
      <c r="ALT77" s="275"/>
      <c r="ALU77" s="275"/>
      <c r="ALV77" s="275"/>
      <c r="ALW77" s="275"/>
      <c r="ALX77" s="275"/>
      <c r="ALY77" s="275"/>
      <c r="ALZ77" s="275"/>
      <c r="AMA77" s="275"/>
      <c r="AMB77" s="275"/>
      <c r="AMC77" s="275"/>
      <c r="AMD77" s="275"/>
      <c r="AME77" s="275"/>
      <c r="AMF77" s="275"/>
      <c r="AMG77" s="275"/>
      <c r="AMH77" s="275"/>
      <c r="AMI77" s="275"/>
      <c r="AMJ77" s="275"/>
      <c r="AMK77" s="275"/>
    </row>
    <row r="78" spans="1:1025" ht="39.950000000000003" customHeight="1" thickBot="1" x14ac:dyDescent="0.25">
      <c r="B78" s="765" t="s">
        <v>8</v>
      </c>
      <c r="C78" s="766"/>
      <c r="D78" s="766"/>
      <c r="E78" s="766"/>
      <c r="F78" s="766"/>
      <c r="G78" s="766"/>
      <c r="H78" s="767"/>
    </row>
    <row r="79" spans="1:1025" ht="39.950000000000003" customHeight="1" thickBot="1" x14ac:dyDescent="0.25">
      <c r="B79" s="483" t="s">
        <v>66</v>
      </c>
      <c r="C79" s="739"/>
      <c r="D79" s="739"/>
      <c r="E79" s="740"/>
      <c r="F79" s="741" t="s">
        <v>82</v>
      </c>
      <c r="G79" s="742"/>
      <c r="H79" s="743"/>
    </row>
    <row r="80" spans="1:1025" ht="39.75" customHeight="1" thickBot="1" x14ac:dyDescent="0.25">
      <c r="B80" s="483" t="s">
        <v>81</v>
      </c>
      <c r="C80" s="484"/>
      <c r="D80" s="484"/>
      <c r="E80" s="484"/>
      <c r="F80" s="484"/>
      <c r="G80" s="485"/>
      <c r="H80" s="121">
        <v>0</v>
      </c>
    </row>
    <row r="81" spans="1:1025" ht="22.5" customHeight="1" thickBot="1" x14ac:dyDescent="0.25">
      <c r="B81" s="64"/>
      <c r="C81" s="10"/>
      <c r="D81" s="10"/>
      <c r="E81" s="10"/>
      <c r="F81" s="10"/>
      <c r="G81" s="10"/>
      <c r="H81" s="65"/>
    </row>
    <row r="82" spans="1:1025" ht="39.950000000000003" customHeight="1" thickBot="1" x14ac:dyDescent="0.25">
      <c r="B82" s="750" t="s">
        <v>9</v>
      </c>
      <c r="C82" s="751"/>
      <c r="D82" s="751"/>
      <c r="E82" s="751"/>
      <c r="F82" s="751"/>
      <c r="G82" s="751"/>
      <c r="H82" s="752"/>
    </row>
    <row r="83" spans="1:1025" ht="39.950000000000003" customHeight="1" thickBot="1" x14ac:dyDescent="0.25">
      <c r="B83" s="45" t="s">
        <v>10</v>
      </c>
      <c r="C83" s="46" t="s">
        <v>74</v>
      </c>
      <c r="D83" s="47" t="s">
        <v>3</v>
      </c>
      <c r="E83" s="47" t="s">
        <v>4</v>
      </c>
      <c r="F83" s="47" t="s">
        <v>5</v>
      </c>
      <c r="G83" s="47" t="s">
        <v>6</v>
      </c>
      <c r="H83" s="48" t="s">
        <v>7</v>
      </c>
    </row>
    <row r="84" spans="1:1025" ht="125.25" customHeight="1" x14ac:dyDescent="0.2">
      <c r="A84" s="52"/>
      <c r="B84" s="49">
        <v>1</v>
      </c>
      <c r="C84" s="54" t="s">
        <v>77</v>
      </c>
      <c r="D84" s="50"/>
      <c r="E84" s="50"/>
      <c r="F84" s="50"/>
      <c r="G84" s="53" t="s">
        <v>76</v>
      </c>
      <c r="H84" s="51"/>
    </row>
    <row r="85" spans="1:1025" ht="124.5" customHeight="1" x14ac:dyDescent="0.2">
      <c r="A85" s="52"/>
      <c r="B85" s="7">
        <v>2</v>
      </c>
      <c r="C85" s="55" t="s">
        <v>78</v>
      </c>
      <c r="D85" s="11"/>
      <c r="E85" s="11"/>
      <c r="F85" s="11"/>
      <c r="G85" s="12" t="s">
        <v>11</v>
      </c>
      <c r="H85" s="13"/>
    </row>
    <row r="86" spans="1:1025" ht="147" customHeight="1" x14ac:dyDescent="0.2">
      <c r="B86" s="7">
        <v>3</v>
      </c>
      <c r="C86" s="56" t="s">
        <v>94</v>
      </c>
      <c r="D86" s="9"/>
      <c r="E86" s="9"/>
      <c r="F86" s="8"/>
      <c r="G86" s="57" t="s">
        <v>11</v>
      </c>
      <c r="H86" s="14"/>
    </row>
    <row r="87" spans="1:1025" ht="222.75" customHeight="1" thickBot="1" x14ac:dyDescent="0.25">
      <c r="B87" s="7">
        <v>4</v>
      </c>
      <c r="C87" s="56" t="s">
        <v>95</v>
      </c>
      <c r="D87" s="9"/>
      <c r="E87" s="9"/>
      <c r="F87" s="8"/>
      <c r="G87" s="12" t="s">
        <v>11</v>
      </c>
      <c r="H87" s="14"/>
    </row>
    <row r="88" spans="1:1025" ht="39.950000000000003" customHeight="1" thickBot="1" x14ac:dyDescent="0.25">
      <c r="B88" s="483" t="s">
        <v>66</v>
      </c>
      <c r="C88" s="739"/>
      <c r="D88" s="739"/>
      <c r="E88" s="740"/>
      <c r="F88" s="741" t="s">
        <v>82</v>
      </c>
      <c r="G88" s="742"/>
      <c r="H88" s="743"/>
    </row>
    <row r="89" spans="1:1025" ht="39.75" customHeight="1" thickBot="1" x14ac:dyDescent="0.25">
      <c r="B89" s="756" t="s">
        <v>81</v>
      </c>
      <c r="C89" s="757"/>
      <c r="D89" s="757"/>
      <c r="E89" s="757"/>
      <c r="F89" s="757"/>
      <c r="G89" s="758"/>
      <c r="H89" s="63">
        <v>0</v>
      </c>
    </row>
    <row r="90" spans="1:1025" s="1" customFormat="1" ht="28.5" customHeight="1" thickBot="1" x14ac:dyDescent="0.25">
      <c r="B90" s="41"/>
      <c r="C90" s="42"/>
      <c r="D90" s="42"/>
      <c r="E90" s="42"/>
      <c r="F90" s="42"/>
      <c r="G90" s="42"/>
      <c r="H90" s="43"/>
    </row>
    <row r="91" spans="1:1025" s="1" customFormat="1" ht="39.950000000000003" customHeight="1" thickBot="1" x14ac:dyDescent="0.25">
      <c r="B91" s="753" t="s">
        <v>89</v>
      </c>
      <c r="C91" s="754"/>
      <c r="D91" s="754"/>
      <c r="E91" s="754"/>
      <c r="F91" s="754"/>
      <c r="G91" s="754"/>
      <c r="H91" s="755"/>
    </row>
    <row r="92" spans="1:1025" ht="39.950000000000003" customHeight="1" x14ac:dyDescent="0.2">
      <c r="B92" s="15" t="s">
        <v>12</v>
      </c>
      <c r="C92" s="16" t="s">
        <v>16</v>
      </c>
      <c r="D92" s="17" t="s">
        <v>3</v>
      </c>
      <c r="E92" s="17" t="s">
        <v>4</v>
      </c>
      <c r="F92" s="17" t="s">
        <v>5</v>
      </c>
      <c r="G92" s="17" t="s">
        <v>15</v>
      </c>
      <c r="H92" s="18" t="s">
        <v>7</v>
      </c>
    </row>
    <row r="93" spans="1:1025" ht="89.25" x14ac:dyDescent="0.2">
      <c r="B93" s="59">
        <v>1</v>
      </c>
      <c r="C93" s="12" t="s">
        <v>17</v>
      </c>
      <c r="D93" s="60"/>
      <c r="E93" s="60"/>
      <c r="F93" s="61"/>
      <c r="G93" s="12" t="s">
        <v>18</v>
      </c>
      <c r="H93" s="62"/>
    </row>
    <row r="94" spans="1:1025" ht="58.5" customHeight="1" x14ac:dyDescent="0.2">
      <c r="B94" s="59">
        <v>2</v>
      </c>
      <c r="C94" s="12" t="s">
        <v>19</v>
      </c>
      <c r="D94" s="60"/>
      <c r="E94" s="60"/>
      <c r="F94" s="61"/>
      <c r="G94" s="12" t="s">
        <v>20</v>
      </c>
      <c r="H94" s="62"/>
    </row>
    <row r="95" spans="1:1025" customFormat="1" ht="172.5" customHeight="1" x14ac:dyDescent="0.25">
      <c r="A95" s="275"/>
      <c r="B95" s="284">
        <v>3</v>
      </c>
      <c r="C95" s="285" t="s">
        <v>197</v>
      </c>
      <c r="D95" s="286"/>
      <c r="E95" s="287"/>
      <c r="F95" s="286"/>
      <c r="G95" s="449" t="s">
        <v>410</v>
      </c>
      <c r="H95" s="289"/>
      <c r="I95" s="275"/>
      <c r="J95" s="275"/>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5"/>
      <c r="AH95" s="275"/>
      <c r="AI95" s="275"/>
      <c r="AJ95" s="275"/>
      <c r="AK95" s="275"/>
      <c r="AL95" s="275"/>
      <c r="AM95" s="275"/>
      <c r="AN95" s="275"/>
      <c r="AO95" s="275"/>
      <c r="AP95" s="275"/>
      <c r="AQ95" s="275"/>
      <c r="AR95" s="275"/>
      <c r="AS95" s="275"/>
      <c r="AT95" s="275"/>
      <c r="AU95" s="275"/>
      <c r="AV95" s="275"/>
      <c r="AW95" s="275"/>
      <c r="AX95" s="275"/>
      <c r="AY95" s="275"/>
      <c r="AZ95" s="275"/>
      <c r="BA95" s="275"/>
      <c r="BB95" s="275"/>
      <c r="BC95" s="275"/>
      <c r="BD95" s="275"/>
      <c r="BE95" s="275"/>
      <c r="BF95" s="275"/>
      <c r="BG95" s="275"/>
      <c r="BH95" s="275"/>
      <c r="BI95" s="275"/>
      <c r="BJ95" s="275"/>
      <c r="BK95" s="275"/>
      <c r="BL95" s="275"/>
      <c r="BM95" s="275"/>
      <c r="BN95" s="275"/>
      <c r="BO95" s="275"/>
      <c r="BP95" s="275"/>
      <c r="BQ95" s="275"/>
      <c r="BR95" s="275"/>
      <c r="BS95" s="275"/>
      <c r="BT95" s="275"/>
      <c r="BU95" s="275"/>
      <c r="BV95" s="275"/>
      <c r="BW95" s="275"/>
      <c r="BX95" s="275"/>
      <c r="BY95" s="275"/>
      <c r="BZ95" s="275"/>
      <c r="CA95" s="275"/>
      <c r="CB95" s="275"/>
      <c r="CC95" s="275"/>
      <c r="CD95" s="275"/>
      <c r="CE95" s="275"/>
      <c r="CF95" s="275"/>
      <c r="CG95" s="275"/>
      <c r="CH95" s="275"/>
      <c r="CI95" s="275"/>
      <c r="CJ95" s="275"/>
      <c r="CK95" s="275"/>
      <c r="CL95" s="275"/>
      <c r="CM95" s="275"/>
      <c r="CN95" s="275"/>
      <c r="CO95" s="275"/>
      <c r="CP95" s="275"/>
      <c r="CQ95" s="275"/>
      <c r="CR95" s="275"/>
      <c r="CS95" s="275"/>
      <c r="CT95" s="275"/>
      <c r="CU95" s="275"/>
      <c r="CV95" s="275"/>
      <c r="CW95" s="275"/>
      <c r="CX95" s="275"/>
      <c r="CY95" s="275"/>
      <c r="CZ95" s="275"/>
      <c r="DA95" s="275"/>
      <c r="DB95" s="275"/>
      <c r="DC95" s="275"/>
      <c r="DD95" s="275"/>
      <c r="DE95" s="275"/>
      <c r="DF95" s="275"/>
      <c r="DG95" s="275"/>
      <c r="DH95" s="275"/>
      <c r="DI95" s="275"/>
      <c r="DJ95" s="275"/>
      <c r="DK95" s="275"/>
      <c r="DL95" s="275"/>
      <c r="DM95" s="275"/>
      <c r="DN95" s="275"/>
      <c r="DO95" s="275"/>
      <c r="DP95" s="275"/>
      <c r="DQ95" s="275"/>
      <c r="DR95" s="275"/>
      <c r="DS95" s="275"/>
      <c r="DT95" s="275"/>
      <c r="DU95" s="275"/>
      <c r="DV95" s="275"/>
      <c r="DW95" s="275"/>
      <c r="DX95" s="275"/>
      <c r="DY95" s="275"/>
      <c r="DZ95" s="275"/>
      <c r="EA95" s="275"/>
      <c r="EB95" s="275"/>
      <c r="EC95" s="275"/>
      <c r="ED95" s="275"/>
      <c r="EE95" s="275"/>
      <c r="EF95" s="275"/>
      <c r="EG95" s="275"/>
      <c r="EH95" s="275"/>
      <c r="EI95" s="275"/>
      <c r="EJ95" s="275"/>
      <c r="EK95" s="275"/>
      <c r="EL95" s="275"/>
      <c r="EM95" s="275"/>
      <c r="EN95" s="275"/>
      <c r="EO95" s="275"/>
      <c r="EP95" s="275"/>
      <c r="EQ95" s="275"/>
      <c r="ER95" s="275"/>
      <c r="ES95" s="275"/>
      <c r="ET95" s="275"/>
      <c r="EU95" s="275"/>
      <c r="EV95" s="275"/>
      <c r="EW95" s="275"/>
      <c r="EX95" s="275"/>
      <c r="EY95" s="275"/>
      <c r="EZ95" s="275"/>
      <c r="FA95" s="275"/>
      <c r="FB95" s="275"/>
      <c r="FC95" s="275"/>
      <c r="FD95" s="275"/>
      <c r="FE95" s="275"/>
      <c r="FF95" s="275"/>
      <c r="FG95" s="275"/>
      <c r="FH95" s="275"/>
      <c r="FI95" s="275"/>
      <c r="FJ95" s="275"/>
      <c r="FK95" s="275"/>
      <c r="FL95" s="275"/>
      <c r="FM95" s="275"/>
      <c r="FN95" s="275"/>
      <c r="FO95" s="275"/>
      <c r="FP95" s="275"/>
      <c r="FQ95" s="275"/>
      <c r="FR95" s="275"/>
      <c r="FS95" s="275"/>
      <c r="FT95" s="275"/>
      <c r="FU95" s="275"/>
      <c r="FV95" s="275"/>
      <c r="FW95" s="275"/>
      <c r="FX95" s="275"/>
      <c r="FY95" s="275"/>
      <c r="FZ95" s="275"/>
      <c r="GA95" s="275"/>
      <c r="GB95" s="275"/>
      <c r="GC95" s="275"/>
      <c r="GD95" s="275"/>
      <c r="GE95" s="275"/>
      <c r="GF95" s="275"/>
      <c r="GG95" s="275"/>
      <c r="GH95" s="275"/>
      <c r="GI95" s="275"/>
      <c r="GJ95" s="275"/>
      <c r="GK95" s="275"/>
      <c r="GL95" s="275"/>
      <c r="GM95" s="275"/>
      <c r="GN95" s="275"/>
      <c r="GO95" s="275"/>
      <c r="GP95" s="275"/>
      <c r="GQ95" s="275"/>
      <c r="GR95" s="275"/>
      <c r="GS95" s="275"/>
      <c r="GT95" s="275"/>
      <c r="GU95" s="275"/>
      <c r="GV95" s="275"/>
      <c r="GW95" s="275"/>
      <c r="GX95" s="275"/>
      <c r="GY95" s="275"/>
      <c r="GZ95" s="275"/>
      <c r="HA95" s="275"/>
      <c r="HB95" s="275"/>
      <c r="HC95" s="275"/>
      <c r="HD95" s="275"/>
      <c r="HE95" s="275"/>
      <c r="HF95" s="275"/>
      <c r="HG95" s="275"/>
      <c r="HH95" s="275"/>
      <c r="HI95" s="275"/>
      <c r="HJ95" s="275"/>
      <c r="HK95" s="275"/>
      <c r="HL95" s="275"/>
      <c r="HM95" s="275"/>
      <c r="HN95" s="275"/>
      <c r="HO95" s="275"/>
      <c r="HP95" s="275"/>
      <c r="HQ95" s="275"/>
      <c r="HR95" s="275"/>
      <c r="HS95" s="275"/>
      <c r="HT95" s="275"/>
      <c r="HU95" s="275"/>
      <c r="HV95" s="275"/>
      <c r="HW95" s="275"/>
      <c r="HX95" s="275"/>
      <c r="HY95" s="275"/>
      <c r="HZ95" s="275"/>
      <c r="IA95" s="275"/>
      <c r="IB95" s="275"/>
      <c r="IC95" s="275"/>
      <c r="ID95" s="275"/>
      <c r="IE95" s="275"/>
      <c r="IF95" s="275"/>
      <c r="IG95" s="275"/>
      <c r="IH95" s="275"/>
      <c r="II95" s="275"/>
      <c r="IJ95" s="275"/>
      <c r="IK95" s="275"/>
      <c r="IL95" s="275"/>
      <c r="IM95" s="275"/>
      <c r="IN95" s="275"/>
      <c r="IO95" s="275"/>
      <c r="IP95" s="275"/>
      <c r="IQ95" s="275"/>
      <c r="IR95" s="275"/>
      <c r="IS95" s="275"/>
      <c r="IT95" s="275"/>
      <c r="IU95" s="275"/>
      <c r="IV95" s="275"/>
      <c r="IW95" s="275"/>
      <c r="IX95" s="275"/>
      <c r="IY95" s="275"/>
      <c r="IZ95" s="275"/>
      <c r="JA95" s="275"/>
      <c r="JB95" s="275"/>
      <c r="JC95" s="275"/>
      <c r="JD95" s="275"/>
      <c r="JE95" s="275"/>
      <c r="JF95" s="275"/>
      <c r="JG95" s="275"/>
      <c r="JH95" s="275"/>
      <c r="JI95" s="275"/>
      <c r="JJ95" s="275"/>
      <c r="JK95" s="275"/>
      <c r="JL95" s="275"/>
      <c r="JM95" s="275"/>
      <c r="JN95" s="275"/>
      <c r="JO95" s="275"/>
      <c r="JP95" s="275"/>
      <c r="JQ95" s="275"/>
      <c r="JR95" s="275"/>
      <c r="JS95" s="275"/>
      <c r="JT95" s="275"/>
      <c r="JU95" s="275"/>
      <c r="JV95" s="275"/>
      <c r="JW95" s="275"/>
      <c r="JX95" s="275"/>
      <c r="JY95" s="275"/>
      <c r="JZ95" s="275"/>
      <c r="KA95" s="275"/>
      <c r="KB95" s="275"/>
      <c r="KC95" s="275"/>
      <c r="KD95" s="275"/>
      <c r="KE95" s="275"/>
      <c r="KF95" s="275"/>
      <c r="KG95" s="275"/>
      <c r="KH95" s="275"/>
      <c r="KI95" s="275"/>
      <c r="KJ95" s="275"/>
      <c r="KK95" s="275"/>
      <c r="KL95" s="275"/>
      <c r="KM95" s="275"/>
      <c r="KN95" s="275"/>
      <c r="KO95" s="275"/>
      <c r="KP95" s="275"/>
      <c r="KQ95" s="275"/>
      <c r="KR95" s="275"/>
      <c r="KS95" s="275"/>
      <c r="KT95" s="275"/>
      <c r="KU95" s="275"/>
      <c r="KV95" s="275"/>
      <c r="KW95" s="275"/>
      <c r="KX95" s="275"/>
      <c r="KY95" s="275"/>
      <c r="KZ95" s="275"/>
      <c r="LA95" s="275"/>
      <c r="LB95" s="275"/>
      <c r="LC95" s="275"/>
      <c r="LD95" s="275"/>
      <c r="LE95" s="275"/>
      <c r="LF95" s="275"/>
      <c r="LG95" s="275"/>
      <c r="LH95" s="275"/>
      <c r="LI95" s="275"/>
      <c r="LJ95" s="275"/>
      <c r="LK95" s="275"/>
      <c r="LL95" s="275"/>
      <c r="LM95" s="275"/>
      <c r="LN95" s="275"/>
      <c r="LO95" s="275"/>
      <c r="LP95" s="275"/>
      <c r="LQ95" s="275"/>
      <c r="LR95" s="275"/>
      <c r="LS95" s="275"/>
      <c r="LT95" s="275"/>
      <c r="LU95" s="275"/>
      <c r="LV95" s="275"/>
      <c r="LW95" s="275"/>
      <c r="LX95" s="275"/>
      <c r="LY95" s="275"/>
      <c r="LZ95" s="275"/>
      <c r="MA95" s="275"/>
      <c r="MB95" s="275"/>
      <c r="MC95" s="275"/>
      <c r="MD95" s="275"/>
      <c r="ME95" s="275"/>
      <c r="MF95" s="275"/>
      <c r="MG95" s="275"/>
      <c r="MH95" s="275"/>
      <c r="MI95" s="275"/>
      <c r="MJ95" s="275"/>
      <c r="MK95" s="275"/>
      <c r="ML95" s="275"/>
      <c r="MM95" s="275"/>
      <c r="MN95" s="275"/>
      <c r="MO95" s="275"/>
      <c r="MP95" s="275"/>
      <c r="MQ95" s="275"/>
      <c r="MR95" s="275"/>
      <c r="MS95" s="275"/>
      <c r="MT95" s="275"/>
      <c r="MU95" s="275"/>
      <c r="MV95" s="275"/>
      <c r="MW95" s="275"/>
      <c r="MX95" s="275"/>
      <c r="MY95" s="275"/>
      <c r="MZ95" s="275"/>
      <c r="NA95" s="275"/>
      <c r="NB95" s="275"/>
      <c r="NC95" s="275"/>
      <c r="ND95" s="275"/>
      <c r="NE95" s="275"/>
      <c r="NF95" s="275"/>
      <c r="NG95" s="275"/>
      <c r="NH95" s="275"/>
      <c r="NI95" s="275"/>
      <c r="NJ95" s="275"/>
      <c r="NK95" s="275"/>
      <c r="NL95" s="275"/>
      <c r="NM95" s="275"/>
      <c r="NN95" s="275"/>
      <c r="NO95" s="275"/>
      <c r="NP95" s="275"/>
      <c r="NQ95" s="275"/>
      <c r="NR95" s="275"/>
      <c r="NS95" s="275"/>
      <c r="NT95" s="275"/>
      <c r="NU95" s="275"/>
      <c r="NV95" s="275"/>
      <c r="NW95" s="275"/>
      <c r="NX95" s="275"/>
      <c r="NY95" s="275"/>
      <c r="NZ95" s="275"/>
      <c r="OA95" s="275"/>
      <c r="OB95" s="275"/>
      <c r="OC95" s="275"/>
      <c r="OD95" s="275"/>
      <c r="OE95" s="275"/>
      <c r="OF95" s="275"/>
      <c r="OG95" s="275"/>
      <c r="OH95" s="275"/>
      <c r="OI95" s="275"/>
      <c r="OJ95" s="275"/>
      <c r="OK95" s="275"/>
      <c r="OL95" s="275"/>
      <c r="OM95" s="275"/>
      <c r="ON95" s="275"/>
      <c r="OO95" s="275"/>
      <c r="OP95" s="275"/>
      <c r="OQ95" s="275"/>
      <c r="OR95" s="275"/>
      <c r="OS95" s="275"/>
      <c r="OT95" s="275"/>
      <c r="OU95" s="275"/>
      <c r="OV95" s="275"/>
      <c r="OW95" s="275"/>
      <c r="OX95" s="275"/>
      <c r="OY95" s="275"/>
      <c r="OZ95" s="275"/>
      <c r="PA95" s="275"/>
      <c r="PB95" s="275"/>
      <c r="PC95" s="275"/>
      <c r="PD95" s="275"/>
      <c r="PE95" s="275"/>
      <c r="PF95" s="275"/>
      <c r="PG95" s="275"/>
      <c r="PH95" s="275"/>
      <c r="PI95" s="275"/>
      <c r="PJ95" s="275"/>
      <c r="PK95" s="275"/>
      <c r="PL95" s="275"/>
      <c r="PM95" s="275"/>
      <c r="PN95" s="275"/>
      <c r="PO95" s="275"/>
      <c r="PP95" s="275"/>
      <c r="PQ95" s="275"/>
      <c r="PR95" s="275"/>
      <c r="PS95" s="275"/>
      <c r="PT95" s="275"/>
      <c r="PU95" s="275"/>
      <c r="PV95" s="275"/>
      <c r="PW95" s="275"/>
      <c r="PX95" s="275"/>
      <c r="PY95" s="275"/>
      <c r="PZ95" s="275"/>
      <c r="QA95" s="275"/>
      <c r="QB95" s="275"/>
      <c r="QC95" s="275"/>
      <c r="QD95" s="275"/>
      <c r="QE95" s="275"/>
      <c r="QF95" s="275"/>
      <c r="QG95" s="275"/>
      <c r="QH95" s="275"/>
      <c r="QI95" s="275"/>
      <c r="QJ95" s="275"/>
      <c r="QK95" s="275"/>
      <c r="QL95" s="275"/>
      <c r="QM95" s="275"/>
      <c r="QN95" s="275"/>
      <c r="QO95" s="275"/>
      <c r="QP95" s="275"/>
      <c r="QQ95" s="275"/>
      <c r="QR95" s="275"/>
      <c r="QS95" s="275"/>
      <c r="QT95" s="275"/>
      <c r="QU95" s="275"/>
      <c r="QV95" s="275"/>
      <c r="QW95" s="275"/>
      <c r="QX95" s="275"/>
      <c r="QY95" s="275"/>
      <c r="QZ95" s="275"/>
      <c r="RA95" s="275"/>
      <c r="RB95" s="275"/>
      <c r="RC95" s="275"/>
      <c r="RD95" s="275"/>
      <c r="RE95" s="275"/>
      <c r="RF95" s="275"/>
      <c r="RG95" s="275"/>
      <c r="RH95" s="275"/>
      <c r="RI95" s="275"/>
      <c r="RJ95" s="275"/>
      <c r="RK95" s="275"/>
      <c r="RL95" s="275"/>
      <c r="RM95" s="275"/>
      <c r="RN95" s="275"/>
      <c r="RO95" s="275"/>
      <c r="RP95" s="275"/>
      <c r="RQ95" s="275"/>
      <c r="RR95" s="275"/>
      <c r="RS95" s="275"/>
      <c r="RT95" s="275"/>
      <c r="RU95" s="275"/>
      <c r="RV95" s="275"/>
      <c r="RW95" s="275"/>
      <c r="RX95" s="275"/>
      <c r="RY95" s="275"/>
      <c r="RZ95" s="275"/>
      <c r="SA95" s="275"/>
      <c r="SB95" s="275"/>
      <c r="SC95" s="275"/>
      <c r="SD95" s="275"/>
      <c r="SE95" s="275"/>
      <c r="SF95" s="275"/>
      <c r="SG95" s="275"/>
      <c r="SH95" s="275"/>
      <c r="SI95" s="275"/>
      <c r="SJ95" s="275"/>
      <c r="SK95" s="275"/>
      <c r="SL95" s="275"/>
      <c r="SM95" s="275"/>
      <c r="SN95" s="275"/>
      <c r="SO95" s="275"/>
      <c r="SP95" s="275"/>
      <c r="SQ95" s="275"/>
      <c r="SR95" s="275"/>
      <c r="SS95" s="275"/>
      <c r="ST95" s="275"/>
      <c r="SU95" s="275"/>
      <c r="SV95" s="275"/>
      <c r="SW95" s="275"/>
      <c r="SX95" s="275"/>
      <c r="SY95" s="275"/>
      <c r="SZ95" s="275"/>
      <c r="TA95" s="275"/>
      <c r="TB95" s="275"/>
      <c r="TC95" s="275"/>
      <c r="TD95" s="275"/>
      <c r="TE95" s="275"/>
      <c r="TF95" s="275"/>
      <c r="TG95" s="275"/>
      <c r="TH95" s="275"/>
      <c r="TI95" s="275"/>
      <c r="TJ95" s="275"/>
      <c r="TK95" s="275"/>
      <c r="TL95" s="275"/>
      <c r="TM95" s="275"/>
      <c r="TN95" s="275"/>
      <c r="TO95" s="275"/>
      <c r="TP95" s="275"/>
      <c r="TQ95" s="275"/>
      <c r="TR95" s="275"/>
      <c r="TS95" s="275"/>
      <c r="TT95" s="275"/>
      <c r="TU95" s="275"/>
      <c r="TV95" s="275"/>
      <c r="TW95" s="275"/>
      <c r="TX95" s="275"/>
      <c r="TY95" s="275"/>
      <c r="TZ95" s="275"/>
      <c r="UA95" s="275"/>
      <c r="UB95" s="275"/>
      <c r="UC95" s="275"/>
      <c r="UD95" s="275"/>
      <c r="UE95" s="275"/>
      <c r="UF95" s="275"/>
      <c r="UG95" s="275"/>
      <c r="UH95" s="275"/>
      <c r="UI95" s="275"/>
      <c r="UJ95" s="275"/>
      <c r="UK95" s="275"/>
      <c r="UL95" s="275"/>
      <c r="UM95" s="275"/>
      <c r="UN95" s="275"/>
      <c r="UO95" s="275"/>
      <c r="UP95" s="275"/>
      <c r="UQ95" s="275"/>
      <c r="UR95" s="275"/>
      <c r="US95" s="275"/>
      <c r="UT95" s="275"/>
      <c r="UU95" s="275"/>
      <c r="UV95" s="275"/>
      <c r="UW95" s="275"/>
      <c r="UX95" s="275"/>
      <c r="UY95" s="275"/>
      <c r="UZ95" s="275"/>
      <c r="VA95" s="275"/>
      <c r="VB95" s="275"/>
      <c r="VC95" s="275"/>
      <c r="VD95" s="275"/>
      <c r="VE95" s="275"/>
      <c r="VF95" s="275"/>
      <c r="VG95" s="275"/>
      <c r="VH95" s="275"/>
      <c r="VI95" s="275"/>
      <c r="VJ95" s="275"/>
      <c r="VK95" s="275"/>
      <c r="VL95" s="275"/>
      <c r="VM95" s="275"/>
      <c r="VN95" s="275"/>
      <c r="VO95" s="275"/>
      <c r="VP95" s="275"/>
      <c r="VQ95" s="275"/>
      <c r="VR95" s="275"/>
      <c r="VS95" s="275"/>
      <c r="VT95" s="275"/>
      <c r="VU95" s="275"/>
      <c r="VV95" s="275"/>
      <c r="VW95" s="275"/>
      <c r="VX95" s="275"/>
      <c r="VY95" s="275"/>
      <c r="VZ95" s="275"/>
      <c r="WA95" s="275"/>
      <c r="WB95" s="275"/>
      <c r="WC95" s="275"/>
      <c r="WD95" s="275"/>
      <c r="WE95" s="275"/>
      <c r="WF95" s="275"/>
      <c r="WG95" s="275"/>
      <c r="WH95" s="275"/>
      <c r="WI95" s="275"/>
      <c r="WJ95" s="275"/>
      <c r="WK95" s="275"/>
      <c r="WL95" s="275"/>
      <c r="WM95" s="275"/>
      <c r="WN95" s="275"/>
      <c r="WO95" s="275"/>
      <c r="WP95" s="275"/>
      <c r="WQ95" s="275"/>
      <c r="WR95" s="275"/>
      <c r="WS95" s="275"/>
      <c r="WT95" s="275"/>
      <c r="WU95" s="275"/>
      <c r="WV95" s="275"/>
      <c r="WW95" s="275"/>
      <c r="WX95" s="275"/>
      <c r="WY95" s="275"/>
      <c r="WZ95" s="275"/>
      <c r="XA95" s="275"/>
      <c r="XB95" s="275"/>
      <c r="XC95" s="275"/>
      <c r="XD95" s="275"/>
      <c r="XE95" s="275"/>
      <c r="XF95" s="275"/>
      <c r="XG95" s="275"/>
      <c r="XH95" s="275"/>
      <c r="XI95" s="275"/>
      <c r="XJ95" s="275"/>
      <c r="XK95" s="275"/>
      <c r="XL95" s="275"/>
      <c r="XM95" s="275"/>
      <c r="XN95" s="275"/>
      <c r="XO95" s="275"/>
      <c r="XP95" s="275"/>
      <c r="XQ95" s="275"/>
      <c r="XR95" s="275"/>
      <c r="XS95" s="275"/>
      <c r="XT95" s="275"/>
      <c r="XU95" s="275"/>
      <c r="XV95" s="275"/>
      <c r="XW95" s="275"/>
      <c r="XX95" s="275"/>
      <c r="XY95" s="275"/>
      <c r="XZ95" s="275"/>
      <c r="YA95" s="275"/>
      <c r="YB95" s="275"/>
      <c r="YC95" s="275"/>
      <c r="YD95" s="275"/>
      <c r="YE95" s="275"/>
      <c r="YF95" s="275"/>
      <c r="YG95" s="275"/>
      <c r="YH95" s="275"/>
      <c r="YI95" s="275"/>
      <c r="YJ95" s="275"/>
      <c r="YK95" s="275"/>
      <c r="YL95" s="275"/>
      <c r="YM95" s="275"/>
      <c r="YN95" s="275"/>
      <c r="YO95" s="275"/>
      <c r="YP95" s="275"/>
      <c r="YQ95" s="275"/>
      <c r="YR95" s="275"/>
      <c r="YS95" s="275"/>
      <c r="YT95" s="275"/>
      <c r="YU95" s="275"/>
      <c r="YV95" s="275"/>
      <c r="YW95" s="275"/>
      <c r="YX95" s="275"/>
      <c r="YY95" s="275"/>
      <c r="YZ95" s="275"/>
      <c r="ZA95" s="275"/>
      <c r="ZB95" s="275"/>
      <c r="ZC95" s="275"/>
      <c r="ZD95" s="275"/>
      <c r="ZE95" s="275"/>
      <c r="ZF95" s="275"/>
      <c r="ZG95" s="275"/>
      <c r="ZH95" s="275"/>
      <c r="ZI95" s="275"/>
      <c r="ZJ95" s="275"/>
      <c r="ZK95" s="275"/>
      <c r="ZL95" s="275"/>
      <c r="ZM95" s="275"/>
      <c r="ZN95" s="275"/>
      <c r="ZO95" s="275"/>
      <c r="ZP95" s="275"/>
      <c r="ZQ95" s="275"/>
      <c r="ZR95" s="275"/>
      <c r="ZS95" s="275"/>
      <c r="ZT95" s="275"/>
      <c r="ZU95" s="275"/>
      <c r="ZV95" s="275"/>
      <c r="ZW95" s="275"/>
      <c r="ZX95" s="275"/>
      <c r="ZY95" s="275"/>
      <c r="ZZ95" s="275"/>
      <c r="AAA95" s="275"/>
      <c r="AAB95" s="275"/>
      <c r="AAC95" s="275"/>
      <c r="AAD95" s="275"/>
      <c r="AAE95" s="275"/>
      <c r="AAF95" s="275"/>
      <c r="AAG95" s="275"/>
      <c r="AAH95" s="275"/>
      <c r="AAI95" s="275"/>
      <c r="AAJ95" s="275"/>
      <c r="AAK95" s="275"/>
      <c r="AAL95" s="275"/>
      <c r="AAM95" s="275"/>
      <c r="AAN95" s="275"/>
      <c r="AAO95" s="275"/>
      <c r="AAP95" s="275"/>
      <c r="AAQ95" s="275"/>
      <c r="AAR95" s="275"/>
      <c r="AAS95" s="275"/>
      <c r="AAT95" s="275"/>
      <c r="AAU95" s="275"/>
      <c r="AAV95" s="275"/>
      <c r="AAW95" s="275"/>
      <c r="AAX95" s="275"/>
      <c r="AAY95" s="275"/>
      <c r="AAZ95" s="275"/>
      <c r="ABA95" s="275"/>
      <c r="ABB95" s="275"/>
      <c r="ABC95" s="275"/>
      <c r="ABD95" s="275"/>
      <c r="ABE95" s="275"/>
      <c r="ABF95" s="275"/>
      <c r="ABG95" s="275"/>
      <c r="ABH95" s="275"/>
      <c r="ABI95" s="275"/>
      <c r="ABJ95" s="275"/>
      <c r="ABK95" s="275"/>
      <c r="ABL95" s="275"/>
      <c r="ABM95" s="275"/>
      <c r="ABN95" s="275"/>
      <c r="ABO95" s="275"/>
      <c r="ABP95" s="275"/>
      <c r="ABQ95" s="275"/>
      <c r="ABR95" s="275"/>
      <c r="ABS95" s="275"/>
      <c r="ABT95" s="275"/>
      <c r="ABU95" s="275"/>
      <c r="ABV95" s="275"/>
      <c r="ABW95" s="275"/>
      <c r="ABX95" s="275"/>
      <c r="ABY95" s="275"/>
      <c r="ABZ95" s="275"/>
      <c r="ACA95" s="275"/>
      <c r="ACB95" s="275"/>
      <c r="ACC95" s="275"/>
      <c r="ACD95" s="275"/>
      <c r="ACE95" s="275"/>
      <c r="ACF95" s="275"/>
      <c r="ACG95" s="275"/>
      <c r="ACH95" s="275"/>
      <c r="ACI95" s="275"/>
      <c r="ACJ95" s="275"/>
      <c r="ACK95" s="275"/>
      <c r="ACL95" s="275"/>
      <c r="ACM95" s="275"/>
      <c r="ACN95" s="275"/>
      <c r="ACO95" s="275"/>
      <c r="ACP95" s="275"/>
      <c r="ACQ95" s="275"/>
      <c r="ACR95" s="275"/>
      <c r="ACS95" s="275"/>
      <c r="ACT95" s="275"/>
      <c r="ACU95" s="275"/>
      <c r="ACV95" s="275"/>
      <c r="ACW95" s="275"/>
      <c r="ACX95" s="275"/>
      <c r="ACY95" s="275"/>
      <c r="ACZ95" s="275"/>
      <c r="ADA95" s="275"/>
      <c r="ADB95" s="275"/>
      <c r="ADC95" s="275"/>
      <c r="ADD95" s="275"/>
      <c r="ADE95" s="275"/>
      <c r="ADF95" s="275"/>
      <c r="ADG95" s="275"/>
      <c r="ADH95" s="275"/>
      <c r="ADI95" s="275"/>
      <c r="ADJ95" s="275"/>
      <c r="ADK95" s="275"/>
      <c r="ADL95" s="275"/>
      <c r="ADM95" s="275"/>
      <c r="ADN95" s="275"/>
      <c r="ADO95" s="275"/>
      <c r="ADP95" s="275"/>
      <c r="ADQ95" s="275"/>
      <c r="ADR95" s="275"/>
      <c r="ADS95" s="275"/>
      <c r="ADT95" s="275"/>
      <c r="ADU95" s="275"/>
      <c r="ADV95" s="275"/>
      <c r="ADW95" s="275"/>
      <c r="ADX95" s="275"/>
      <c r="ADY95" s="275"/>
      <c r="ADZ95" s="275"/>
      <c r="AEA95" s="275"/>
      <c r="AEB95" s="275"/>
      <c r="AEC95" s="275"/>
      <c r="AED95" s="275"/>
      <c r="AEE95" s="275"/>
      <c r="AEF95" s="275"/>
      <c r="AEG95" s="275"/>
      <c r="AEH95" s="275"/>
      <c r="AEI95" s="275"/>
      <c r="AEJ95" s="275"/>
      <c r="AEK95" s="275"/>
      <c r="AEL95" s="275"/>
      <c r="AEM95" s="275"/>
      <c r="AEN95" s="275"/>
      <c r="AEO95" s="275"/>
      <c r="AEP95" s="275"/>
      <c r="AEQ95" s="275"/>
      <c r="AER95" s="275"/>
      <c r="AES95" s="275"/>
      <c r="AET95" s="275"/>
      <c r="AEU95" s="275"/>
      <c r="AEV95" s="275"/>
      <c r="AEW95" s="275"/>
      <c r="AEX95" s="275"/>
      <c r="AEY95" s="275"/>
      <c r="AEZ95" s="275"/>
      <c r="AFA95" s="275"/>
      <c r="AFB95" s="275"/>
      <c r="AFC95" s="275"/>
      <c r="AFD95" s="275"/>
      <c r="AFE95" s="275"/>
      <c r="AFF95" s="275"/>
      <c r="AFG95" s="275"/>
      <c r="AFH95" s="275"/>
      <c r="AFI95" s="275"/>
      <c r="AFJ95" s="275"/>
      <c r="AFK95" s="275"/>
      <c r="AFL95" s="275"/>
      <c r="AFM95" s="275"/>
      <c r="AFN95" s="275"/>
      <c r="AFO95" s="275"/>
      <c r="AFP95" s="275"/>
      <c r="AFQ95" s="275"/>
      <c r="AFR95" s="275"/>
      <c r="AFS95" s="275"/>
      <c r="AFT95" s="275"/>
      <c r="AFU95" s="275"/>
      <c r="AFV95" s="275"/>
      <c r="AFW95" s="275"/>
      <c r="AFX95" s="275"/>
      <c r="AFY95" s="275"/>
      <c r="AFZ95" s="275"/>
      <c r="AGA95" s="275"/>
      <c r="AGB95" s="275"/>
      <c r="AGC95" s="275"/>
      <c r="AGD95" s="275"/>
      <c r="AGE95" s="275"/>
      <c r="AGF95" s="275"/>
      <c r="AGG95" s="275"/>
      <c r="AGH95" s="275"/>
      <c r="AGI95" s="275"/>
      <c r="AGJ95" s="275"/>
      <c r="AGK95" s="275"/>
      <c r="AGL95" s="275"/>
      <c r="AGM95" s="275"/>
      <c r="AGN95" s="275"/>
      <c r="AGO95" s="275"/>
      <c r="AGP95" s="275"/>
      <c r="AGQ95" s="275"/>
      <c r="AGR95" s="275"/>
      <c r="AGS95" s="275"/>
      <c r="AGT95" s="275"/>
      <c r="AGU95" s="275"/>
      <c r="AGV95" s="275"/>
      <c r="AGW95" s="275"/>
      <c r="AGX95" s="275"/>
      <c r="AGY95" s="275"/>
      <c r="AGZ95" s="275"/>
      <c r="AHA95" s="275"/>
      <c r="AHB95" s="275"/>
      <c r="AHC95" s="275"/>
      <c r="AHD95" s="275"/>
      <c r="AHE95" s="275"/>
      <c r="AHF95" s="275"/>
      <c r="AHG95" s="275"/>
      <c r="AHH95" s="275"/>
      <c r="AHI95" s="275"/>
      <c r="AHJ95" s="275"/>
      <c r="AHK95" s="275"/>
      <c r="AHL95" s="275"/>
      <c r="AHM95" s="275"/>
      <c r="AHN95" s="275"/>
      <c r="AHO95" s="275"/>
      <c r="AHP95" s="275"/>
      <c r="AHQ95" s="275"/>
      <c r="AHR95" s="275"/>
      <c r="AHS95" s="275"/>
      <c r="AHT95" s="275"/>
      <c r="AHU95" s="275"/>
      <c r="AHV95" s="275"/>
      <c r="AHW95" s="275"/>
      <c r="AHX95" s="275"/>
      <c r="AHY95" s="275"/>
      <c r="AHZ95" s="275"/>
      <c r="AIA95" s="275"/>
      <c r="AIB95" s="275"/>
      <c r="AIC95" s="275"/>
      <c r="AID95" s="275"/>
      <c r="AIE95" s="275"/>
      <c r="AIF95" s="275"/>
      <c r="AIG95" s="275"/>
      <c r="AIH95" s="275"/>
      <c r="AII95" s="275"/>
      <c r="AIJ95" s="275"/>
      <c r="AIK95" s="275"/>
      <c r="AIL95" s="275"/>
      <c r="AIM95" s="275"/>
      <c r="AIN95" s="275"/>
      <c r="AIO95" s="275"/>
      <c r="AIP95" s="275"/>
      <c r="AIQ95" s="275"/>
      <c r="AIR95" s="275"/>
      <c r="AIS95" s="275"/>
      <c r="AIT95" s="275"/>
      <c r="AIU95" s="275"/>
      <c r="AIV95" s="275"/>
      <c r="AIW95" s="275"/>
      <c r="AIX95" s="275"/>
      <c r="AIY95" s="275"/>
      <c r="AIZ95" s="275"/>
      <c r="AJA95" s="275"/>
      <c r="AJB95" s="275"/>
      <c r="AJC95" s="275"/>
      <c r="AJD95" s="275"/>
      <c r="AJE95" s="275"/>
      <c r="AJF95" s="275"/>
      <c r="AJG95" s="275"/>
      <c r="AJH95" s="275"/>
      <c r="AJI95" s="275"/>
      <c r="AJJ95" s="275"/>
      <c r="AJK95" s="275"/>
      <c r="AJL95" s="275"/>
      <c r="AJM95" s="275"/>
      <c r="AJN95" s="275"/>
      <c r="AJO95" s="275"/>
      <c r="AJP95" s="275"/>
      <c r="AJQ95" s="275"/>
      <c r="AJR95" s="275"/>
      <c r="AJS95" s="275"/>
      <c r="AJT95" s="275"/>
      <c r="AJU95" s="275"/>
      <c r="AJV95" s="275"/>
      <c r="AJW95" s="275"/>
      <c r="AJX95" s="275"/>
      <c r="AJY95" s="275"/>
      <c r="AJZ95" s="275"/>
      <c r="AKA95" s="275"/>
      <c r="AKB95" s="275"/>
      <c r="AKC95" s="275"/>
      <c r="AKD95" s="275"/>
      <c r="AKE95" s="275"/>
      <c r="AKF95" s="275"/>
      <c r="AKG95" s="275"/>
      <c r="AKH95" s="275"/>
      <c r="AKI95" s="275"/>
      <c r="AKJ95" s="275"/>
      <c r="AKK95" s="275"/>
      <c r="AKL95" s="275"/>
      <c r="AKM95" s="275"/>
      <c r="AKN95" s="275"/>
      <c r="AKO95" s="275"/>
      <c r="AKP95" s="275"/>
      <c r="AKQ95" s="275"/>
      <c r="AKR95" s="275"/>
      <c r="AKS95" s="275"/>
      <c r="AKT95" s="275"/>
      <c r="AKU95" s="275"/>
      <c r="AKV95" s="275"/>
      <c r="AKW95" s="275"/>
      <c r="AKX95" s="275"/>
      <c r="AKY95" s="275"/>
      <c r="AKZ95" s="275"/>
      <c r="ALA95" s="275"/>
      <c r="ALB95" s="275"/>
      <c r="ALC95" s="275"/>
      <c r="ALD95" s="275"/>
      <c r="ALE95" s="275"/>
      <c r="ALF95" s="275"/>
      <c r="ALG95" s="275"/>
      <c r="ALH95" s="275"/>
      <c r="ALI95" s="275"/>
      <c r="ALJ95" s="275"/>
      <c r="ALK95" s="275"/>
      <c r="ALL95" s="275"/>
      <c r="ALM95" s="275"/>
      <c r="ALN95" s="275"/>
      <c r="ALO95" s="275"/>
      <c r="ALP95" s="275"/>
      <c r="ALQ95" s="275"/>
      <c r="ALR95" s="275"/>
      <c r="ALS95" s="275"/>
      <c r="ALT95" s="275"/>
      <c r="ALU95" s="275"/>
      <c r="ALV95" s="275"/>
      <c r="ALW95" s="275"/>
      <c r="ALX95" s="275"/>
      <c r="ALY95" s="275"/>
      <c r="ALZ95" s="275"/>
      <c r="AMA95" s="275"/>
      <c r="AMB95" s="275"/>
      <c r="AMC95" s="275"/>
      <c r="AMD95" s="275"/>
      <c r="AME95" s="275"/>
      <c r="AMF95" s="275"/>
      <c r="AMG95" s="275"/>
      <c r="AMH95" s="275"/>
      <c r="AMI95" s="275"/>
      <c r="AMJ95" s="275"/>
      <c r="AMK95" s="275"/>
    </row>
    <row r="96" spans="1:1025" customFormat="1" ht="172.5" customHeight="1" x14ac:dyDescent="0.25">
      <c r="A96" s="275"/>
      <c r="B96" s="284" t="s">
        <v>27</v>
      </c>
      <c r="C96" s="285" t="s">
        <v>198</v>
      </c>
      <c r="D96" s="286"/>
      <c r="E96" s="287"/>
      <c r="F96" s="286"/>
      <c r="G96" s="450" t="s">
        <v>402</v>
      </c>
      <c r="H96" s="289"/>
      <c r="I96" s="275"/>
      <c r="J96" s="275"/>
      <c r="K96" s="275"/>
      <c r="L96" s="275"/>
      <c r="M96" s="275"/>
      <c r="N96" s="275"/>
      <c r="O96" s="275"/>
      <c r="P96" s="275"/>
      <c r="Q96" s="275"/>
      <c r="R96" s="275"/>
      <c r="S96" s="275"/>
      <c r="T96" s="275"/>
      <c r="U96" s="275"/>
      <c r="V96" s="275"/>
      <c r="W96" s="275"/>
      <c r="X96" s="275"/>
      <c r="Y96" s="275"/>
      <c r="Z96" s="275"/>
      <c r="AA96" s="275"/>
      <c r="AB96" s="275"/>
      <c r="AC96" s="275"/>
      <c r="AD96" s="275"/>
      <c r="AE96" s="275"/>
      <c r="AF96" s="275"/>
      <c r="AG96" s="275"/>
      <c r="AH96" s="275"/>
      <c r="AI96" s="275"/>
      <c r="AJ96" s="275"/>
      <c r="AK96" s="275"/>
      <c r="AL96" s="275"/>
      <c r="AM96" s="275"/>
      <c r="AN96" s="275"/>
      <c r="AO96" s="275"/>
      <c r="AP96" s="275"/>
      <c r="AQ96" s="275"/>
      <c r="AR96" s="275"/>
      <c r="AS96" s="275"/>
      <c r="AT96" s="275"/>
      <c r="AU96" s="275"/>
      <c r="AV96" s="275"/>
      <c r="AW96" s="275"/>
      <c r="AX96" s="275"/>
      <c r="AY96" s="275"/>
      <c r="AZ96" s="275"/>
      <c r="BA96" s="275"/>
      <c r="BB96" s="275"/>
      <c r="BC96" s="275"/>
      <c r="BD96" s="275"/>
      <c r="BE96" s="275"/>
      <c r="BF96" s="275"/>
      <c r="BG96" s="275"/>
      <c r="BH96" s="275"/>
      <c r="BI96" s="275"/>
      <c r="BJ96" s="275"/>
      <c r="BK96" s="275"/>
      <c r="BL96" s="275"/>
      <c r="BM96" s="275"/>
      <c r="BN96" s="275"/>
      <c r="BO96" s="275"/>
      <c r="BP96" s="275"/>
      <c r="BQ96" s="275"/>
      <c r="BR96" s="275"/>
      <c r="BS96" s="275"/>
      <c r="BT96" s="275"/>
      <c r="BU96" s="275"/>
      <c r="BV96" s="275"/>
      <c r="BW96" s="275"/>
      <c r="BX96" s="275"/>
      <c r="BY96" s="275"/>
      <c r="BZ96" s="275"/>
      <c r="CA96" s="275"/>
      <c r="CB96" s="275"/>
      <c r="CC96" s="275"/>
      <c r="CD96" s="275"/>
      <c r="CE96" s="275"/>
      <c r="CF96" s="275"/>
      <c r="CG96" s="275"/>
      <c r="CH96" s="275"/>
      <c r="CI96" s="275"/>
      <c r="CJ96" s="275"/>
      <c r="CK96" s="275"/>
      <c r="CL96" s="275"/>
      <c r="CM96" s="275"/>
      <c r="CN96" s="275"/>
      <c r="CO96" s="275"/>
      <c r="CP96" s="275"/>
      <c r="CQ96" s="275"/>
      <c r="CR96" s="275"/>
      <c r="CS96" s="275"/>
      <c r="CT96" s="275"/>
      <c r="CU96" s="275"/>
      <c r="CV96" s="275"/>
      <c r="CW96" s="275"/>
      <c r="CX96" s="275"/>
      <c r="CY96" s="275"/>
      <c r="CZ96" s="275"/>
      <c r="DA96" s="275"/>
      <c r="DB96" s="275"/>
      <c r="DC96" s="275"/>
      <c r="DD96" s="275"/>
      <c r="DE96" s="275"/>
      <c r="DF96" s="275"/>
      <c r="DG96" s="275"/>
      <c r="DH96" s="275"/>
      <c r="DI96" s="275"/>
      <c r="DJ96" s="275"/>
      <c r="DK96" s="275"/>
      <c r="DL96" s="275"/>
      <c r="DM96" s="275"/>
      <c r="DN96" s="275"/>
      <c r="DO96" s="275"/>
      <c r="DP96" s="275"/>
      <c r="DQ96" s="275"/>
      <c r="DR96" s="275"/>
      <c r="DS96" s="275"/>
      <c r="DT96" s="275"/>
      <c r="DU96" s="275"/>
      <c r="DV96" s="275"/>
      <c r="DW96" s="275"/>
      <c r="DX96" s="275"/>
      <c r="DY96" s="275"/>
      <c r="DZ96" s="275"/>
      <c r="EA96" s="275"/>
      <c r="EB96" s="275"/>
      <c r="EC96" s="275"/>
      <c r="ED96" s="275"/>
      <c r="EE96" s="275"/>
      <c r="EF96" s="275"/>
      <c r="EG96" s="275"/>
      <c r="EH96" s="275"/>
      <c r="EI96" s="275"/>
      <c r="EJ96" s="275"/>
      <c r="EK96" s="275"/>
      <c r="EL96" s="275"/>
      <c r="EM96" s="275"/>
      <c r="EN96" s="275"/>
      <c r="EO96" s="275"/>
      <c r="EP96" s="275"/>
      <c r="EQ96" s="275"/>
      <c r="ER96" s="275"/>
      <c r="ES96" s="275"/>
      <c r="ET96" s="275"/>
      <c r="EU96" s="275"/>
      <c r="EV96" s="275"/>
      <c r="EW96" s="275"/>
      <c r="EX96" s="275"/>
      <c r="EY96" s="275"/>
      <c r="EZ96" s="275"/>
      <c r="FA96" s="275"/>
      <c r="FB96" s="275"/>
      <c r="FC96" s="275"/>
      <c r="FD96" s="275"/>
      <c r="FE96" s="275"/>
      <c r="FF96" s="275"/>
      <c r="FG96" s="275"/>
      <c r="FH96" s="275"/>
      <c r="FI96" s="275"/>
      <c r="FJ96" s="275"/>
      <c r="FK96" s="275"/>
      <c r="FL96" s="275"/>
      <c r="FM96" s="275"/>
      <c r="FN96" s="275"/>
      <c r="FO96" s="275"/>
      <c r="FP96" s="275"/>
      <c r="FQ96" s="275"/>
      <c r="FR96" s="275"/>
      <c r="FS96" s="275"/>
      <c r="FT96" s="275"/>
      <c r="FU96" s="275"/>
      <c r="FV96" s="275"/>
      <c r="FW96" s="275"/>
      <c r="FX96" s="275"/>
      <c r="FY96" s="275"/>
      <c r="FZ96" s="275"/>
      <c r="GA96" s="275"/>
      <c r="GB96" s="275"/>
      <c r="GC96" s="275"/>
      <c r="GD96" s="275"/>
      <c r="GE96" s="275"/>
      <c r="GF96" s="275"/>
      <c r="GG96" s="275"/>
      <c r="GH96" s="275"/>
      <c r="GI96" s="275"/>
      <c r="GJ96" s="275"/>
      <c r="GK96" s="275"/>
      <c r="GL96" s="275"/>
      <c r="GM96" s="275"/>
      <c r="GN96" s="275"/>
      <c r="GO96" s="275"/>
      <c r="GP96" s="275"/>
      <c r="GQ96" s="275"/>
      <c r="GR96" s="275"/>
      <c r="GS96" s="275"/>
      <c r="GT96" s="275"/>
      <c r="GU96" s="275"/>
      <c r="GV96" s="275"/>
      <c r="GW96" s="275"/>
      <c r="GX96" s="275"/>
      <c r="GY96" s="275"/>
      <c r="GZ96" s="275"/>
      <c r="HA96" s="275"/>
      <c r="HB96" s="275"/>
      <c r="HC96" s="275"/>
      <c r="HD96" s="275"/>
      <c r="HE96" s="275"/>
      <c r="HF96" s="275"/>
      <c r="HG96" s="275"/>
      <c r="HH96" s="275"/>
      <c r="HI96" s="275"/>
      <c r="HJ96" s="275"/>
      <c r="HK96" s="275"/>
      <c r="HL96" s="275"/>
      <c r="HM96" s="275"/>
      <c r="HN96" s="275"/>
      <c r="HO96" s="275"/>
      <c r="HP96" s="275"/>
      <c r="HQ96" s="275"/>
      <c r="HR96" s="275"/>
      <c r="HS96" s="275"/>
      <c r="HT96" s="275"/>
      <c r="HU96" s="275"/>
      <c r="HV96" s="275"/>
      <c r="HW96" s="275"/>
      <c r="HX96" s="275"/>
      <c r="HY96" s="275"/>
      <c r="HZ96" s="275"/>
      <c r="IA96" s="275"/>
      <c r="IB96" s="275"/>
      <c r="IC96" s="275"/>
      <c r="ID96" s="275"/>
      <c r="IE96" s="275"/>
      <c r="IF96" s="275"/>
      <c r="IG96" s="275"/>
      <c r="IH96" s="275"/>
      <c r="II96" s="275"/>
      <c r="IJ96" s="275"/>
      <c r="IK96" s="275"/>
      <c r="IL96" s="275"/>
      <c r="IM96" s="275"/>
      <c r="IN96" s="275"/>
      <c r="IO96" s="275"/>
      <c r="IP96" s="275"/>
      <c r="IQ96" s="275"/>
      <c r="IR96" s="275"/>
      <c r="IS96" s="275"/>
      <c r="IT96" s="275"/>
      <c r="IU96" s="275"/>
      <c r="IV96" s="275"/>
      <c r="IW96" s="275"/>
      <c r="IX96" s="275"/>
      <c r="IY96" s="275"/>
      <c r="IZ96" s="275"/>
      <c r="JA96" s="275"/>
      <c r="JB96" s="275"/>
      <c r="JC96" s="275"/>
      <c r="JD96" s="275"/>
      <c r="JE96" s="275"/>
      <c r="JF96" s="275"/>
      <c r="JG96" s="275"/>
      <c r="JH96" s="275"/>
      <c r="JI96" s="275"/>
      <c r="JJ96" s="275"/>
      <c r="JK96" s="275"/>
      <c r="JL96" s="275"/>
      <c r="JM96" s="275"/>
      <c r="JN96" s="275"/>
      <c r="JO96" s="275"/>
      <c r="JP96" s="275"/>
      <c r="JQ96" s="275"/>
      <c r="JR96" s="275"/>
      <c r="JS96" s="275"/>
      <c r="JT96" s="275"/>
      <c r="JU96" s="275"/>
      <c r="JV96" s="275"/>
      <c r="JW96" s="275"/>
      <c r="JX96" s="275"/>
      <c r="JY96" s="275"/>
      <c r="JZ96" s="275"/>
      <c r="KA96" s="275"/>
      <c r="KB96" s="275"/>
      <c r="KC96" s="275"/>
      <c r="KD96" s="275"/>
      <c r="KE96" s="275"/>
      <c r="KF96" s="275"/>
      <c r="KG96" s="275"/>
      <c r="KH96" s="275"/>
      <c r="KI96" s="275"/>
      <c r="KJ96" s="275"/>
      <c r="KK96" s="275"/>
      <c r="KL96" s="275"/>
      <c r="KM96" s="275"/>
      <c r="KN96" s="275"/>
      <c r="KO96" s="275"/>
      <c r="KP96" s="275"/>
      <c r="KQ96" s="275"/>
      <c r="KR96" s="275"/>
      <c r="KS96" s="275"/>
      <c r="KT96" s="275"/>
      <c r="KU96" s="275"/>
      <c r="KV96" s="275"/>
      <c r="KW96" s="275"/>
      <c r="KX96" s="275"/>
      <c r="KY96" s="275"/>
      <c r="KZ96" s="275"/>
      <c r="LA96" s="275"/>
      <c r="LB96" s="275"/>
      <c r="LC96" s="275"/>
      <c r="LD96" s="275"/>
      <c r="LE96" s="275"/>
      <c r="LF96" s="275"/>
      <c r="LG96" s="275"/>
      <c r="LH96" s="275"/>
      <c r="LI96" s="275"/>
      <c r="LJ96" s="275"/>
      <c r="LK96" s="275"/>
      <c r="LL96" s="275"/>
      <c r="LM96" s="275"/>
      <c r="LN96" s="275"/>
      <c r="LO96" s="275"/>
      <c r="LP96" s="275"/>
      <c r="LQ96" s="275"/>
      <c r="LR96" s="275"/>
      <c r="LS96" s="275"/>
      <c r="LT96" s="275"/>
      <c r="LU96" s="275"/>
      <c r="LV96" s="275"/>
      <c r="LW96" s="275"/>
      <c r="LX96" s="275"/>
      <c r="LY96" s="275"/>
      <c r="LZ96" s="275"/>
      <c r="MA96" s="275"/>
      <c r="MB96" s="275"/>
      <c r="MC96" s="275"/>
      <c r="MD96" s="275"/>
      <c r="ME96" s="275"/>
      <c r="MF96" s="275"/>
      <c r="MG96" s="275"/>
      <c r="MH96" s="275"/>
      <c r="MI96" s="275"/>
      <c r="MJ96" s="275"/>
      <c r="MK96" s="275"/>
      <c r="ML96" s="275"/>
      <c r="MM96" s="275"/>
      <c r="MN96" s="275"/>
      <c r="MO96" s="275"/>
      <c r="MP96" s="275"/>
      <c r="MQ96" s="275"/>
      <c r="MR96" s="275"/>
      <c r="MS96" s="275"/>
      <c r="MT96" s="275"/>
      <c r="MU96" s="275"/>
      <c r="MV96" s="275"/>
      <c r="MW96" s="275"/>
      <c r="MX96" s="275"/>
      <c r="MY96" s="275"/>
      <c r="MZ96" s="275"/>
      <c r="NA96" s="275"/>
      <c r="NB96" s="275"/>
      <c r="NC96" s="275"/>
      <c r="ND96" s="275"/>
      <c r="NE96" s="275"/>
      <c r="NF96" s="275"/>
      <c r="NG96" s="275"/>
      <c r="NH96" s="275"/>
      <c r="NI96" s="275"/>
      <c r="NJ96" s="275"/>
      <c r="NK96" s="275"/>
      <c r="NL96" s="275"/>
      <c r="NM96" s="275"/>
      <c r="NN96" s="275"/>
      <c r="NO96" s="275"/>
      <c r="NP96" s="275"/>
      <c r="NQ96" s="275"/>
      <c r="NR96" s="275"/>
      <c r="NS96" s="275"/>
      <c r="NT96" s="275"/>
      <c r="NU96" s="275"/>
      <c r="NV96" s="275"/>
      <c r="NW96" s="275"/>
      <c r="NX96" s="275"/>
      <c r="NY96" s="275"/>
      <c r="NZ96" s="275"/>
      <c r="OA96" s="275"/>
      <c r="OB96" s="275"/>
      <c r="OC96" s="275"/>
      <c r="OD96" s="275"/>
      <c r="OE96" s="275"/>
      <c r="OF96" s="275"/>
      <c r="OG96" s="275"/>
      <c r="OH96" s="275"/>
      <c r="OI96" s="275"/>
      <c r="OJ96" s="275"/>
      <c r="OK96" s="275"/>
      <c r="OL96" s="275"/>
      <c r="OM96" s="275"/>
      <c r="ON96" s="275"/>
      <c r="OO96" s="275"/>
      <c r="OP96" s="275"/>
      <c r="OQ96" s="275"/>
      <c r="OR96" s="275"/>
      <c r="OS96" s="275"/>
      <c r="OT96" s="275"/>
      <c r="OU96" s="275"/>
      <c r="OV96" s="275"/>
      <c r="OW96" s="275"/>
      <c r="OX96" s="275"/>
      <c r="OY96" s="275"/>
      <c r="OZ96" s="275"/>
      <c r="PA96" s="275"/>
      <c r="PB96" s="275"/>
      <c r="PC96" s="275"/>
      <c r="PD96" s="275"/>
      <c r="PE96" s="275"/>
      <c r="PF96" s="275"/>
      <c r="PG96" s="275"/>
      <c r="PH96" s="275"/>
      <c r="PI96" s="275"/>
      <c r="PJ96" s="275"/>
      <c r="PK96" s="275"/>
      <c r="PL96" s="275"/>
      <c r="PM96" s="275"/>
      <c r="PN96" s="275"/>
      <c r="PO96" s="275"/>
      <c r="PP96" s="275"/>
      <c r="PQ96" s="275"/>
      <c r="PR96" s="275"/>
      <c r="PS96" s="275"/>
      <c r="PT96" s="275"/>
      <c r="PU96" s="275"/>
      <c r="PV96" s="275"/>
      <c r="PW96" s="275"/>
      <c r="PX96" s="275"/>
      <c r="PY96" s="275"/>
      <c r="PZ96" s="275"/>
      <c r="QA96" s="275"/>
      <c r="QB96" s="275"/>
      <c r="QC96" s="275"/>
      <c r="QD96" s="275"/>
      <c r="QE96" s="275"/>
      <c r="QF96" s="275"/>
      <c r="QG96" s="275"/>
      <c r="QH96" s="275"/>
      <c r="QI96" s="275"/>
      <c r="QJ96" s="275"/>
      <c r="QK96" s="275"/>
      <c r="QL96" s="275"/>
      <c r="QM96" s="275"/>
      <c r="QN96" s="275"/>
      <c r="QO96" s="275"/>
      <c r="QP96" s="275"/>
      <c r="QQ96" s="275"/>
      <c r="QR96" s="275"/>
      <c r="QS96" s="275"/>
      <c r="QT96" s="275"/>
      <c r="QU96" s="275"/>
      <c r="QV96" s="275"/>
      <c r="QW96" s="275"/>
      <c r="QX96" s="275"/>
      <c r="QY96" s="275"/>
      <c r="QZ96" s="275"/>
      <c r="RA96" s="275"/>
      <c r="RB96" s="275"/>
      <c r="RC96" s="275"/>
      <c r="RD96" s="275"/>
      <c r="RE96" s="275"/>
      <c r="RF96" s="275"/>
      <c r="RG96" s="275"/>
      <c r="RH96" s="275"/>
      <c r="RI96" s="275"/>
      <c r="RJ96" s="275"/>
      <c r="RK96" s="275"/>
      <c r="RL96" s="275"/>
      <c r="RM96" s="275"/>
      <c r="RN96" s="275"/>
      <c r="RO96" s="275"/>
      <c r="RP96" s="275"/>
      <c r="RQ96" s="275"/>
      <c r="RR96" s="275"/>
      <c r="RS96" s="275"/>
      <c r="RT96" s="275"/>
      <c r="RU96" s="275"/>
      <c r="RV96" s="275"/>
      <c r="RW96" s="275"/>
      <c r="RX96" s="275"/>
      <c r="RY96" s="275"/>
      <c r="RZ96" s="275"/>
      <c r="SA96" s="275"/>
      <c r="SB96" s="275"/>
      <c r="SC96" s="275"/>
      <c r="SD96" s="275"/>
      <c r="SE96" s="275"/>
      <c r="SF96" s="275"/>
      <c r="SG96" s="275"/>
      <c r="SH96" s="275"/>
      <c r="SI96" s="275"/>
      <c r="SJ96" s="275"/>
      <c r="SK96" s="275"/>
      <c r="SL96" s="275"/>
      <c r="SM96" s="275"/>
      <c r="SN96" s="275"/>
      <c r="SO96" s="275"/>
      <c r="SP96" s="275"/>
      <c r="SQ96" s="275"/>
      <c r="SR96" s="275"/>
      <c r="SS96" s="275"/>
      <c r="ST96" s="275"/>
      <c r="SU96" s="275"/>
      <c r="SV96" s="275"/>
      <c r="SW96" s="275"/>
      <c r="SX96" s="275"/>
      <c r="SY96" s="275"/>
      <c r="SZ96" s="275"/>
      <c r="TA96" s="275"/>
      <c r="TB96" s="275"/>
      <c r="TC96" s="275"/>
      <c r="TD96" s="275"/>
      <c r="TE96" s="275"/>
      <c r="TF96" s="275"/>
      <c r="TG96" s="275"/>
      <c r="TH96" s="275"/>
      <c r="TI96" s="275"/>
      <c r="TJ96" s="275"/>
      <c r="TK96" s="275"/>
      <c r="TL96" s="275"/>
      <c r="TM96" s="275"/>
      <c r="TN96" s="275"/>
      <c r="TO96" s="275"/>
      <c r="TP96" s="275"/>
      <c r="TQ96" s="275"/>
      <c r="TR96" s="275"/>
      <c r="TS96" s="275"/>
      <c r="TT96" s="275"/>
      <c r="TU96" s="275"/>
      <c r="TV96" s="275"/>
      <c r="TW96" s="275"/>
      <c r="TX96" s="275"/>
      <c r="TY96" s="275"/>
      <c r="TZ96" s="275"/>
      <c r="UA96" s="275"/>
      <c r="UB96" s="275"/>
      <c r="UC96" s="275"/>
      <c r="UD96" s="275"/>
      <c r="UE96" s="275"/>
      <c r="UF96" s="275"/>
      <c r="UG96" s="275"/>
      <c r="UH96" s="275"/>
      <c r="UI96" s="275"/>
      <c r="UJ96" s="275"/>
      <c r="UK96" s="275"/>
      <c r="UL96" s="275"/>
      <c r="UM96" s="275"/>
      <c r="UN96" s="275"/>
      <c r="UO96" s="275"/>
      <c r="UP96" s="275"/>
      <c r="UQ96" s="275"/>
      <c r="UR96" s="275"/>
      <c r="US96" s="275"/>
      <c r="UT96" s="275"/>
      <c r="UU96" s="275"/>
      <c r="UV96" s="275"/>
      <c r="UW96" s="275"/>
      <c r="UX96" s="275"/>
      <c r="UY96" s="275"/>
      <c r="UZ96" s="275"/>
      <c r="VA96" s="275"/>
      <c r="VB96" s="275"/>
      <c r="VC96" s="275"/>
      <c r="VD96" s="275"/>
      <c r="VE96" s="275"/>
      <c r="VF96" s="275"/>
      <c r="VG96" s="275"/>
      <c r="VH96" s="275"/>
      <c r="VI96" s="275"/>
      <c r="VJ96" s="275"/>
      <c r="VK96" s="275"/>
      <c r="VL96" s="275"/>
      <c r="VM96" s="275"/>
      <c r="VN96" s="275"/>
      <c r="VO96" s="275"/>
      <c r="VP96" s="275"/>
      <c r="VQ96" s="275"/>
      <c r="VR96" s="275"/>
      <c r="VS96" s="275"/>
      <c r="VT96" s="275"/>
      <c r="VU96" s="275"/>
      <c r="VV96" s="275"/>
      <c r="VW96" s="275"/>
      <c r="VX96" s="275"/>
      <c r="VY96" s="275"/>
      <c r="VZ96" s="275"/>
      <c r="WA96" s="275"/>
      <c r="WB96" s="275"/>
      <c r="WC96" s="275"/>
      <c r="WD96" s="275"/>
      <c r="WE96" s="275"/>
      <c r="WF96" s="275"/>
      <c r="WG96" s="275"/>
      <c r="WH96" s="275"/>
      <c r="WI96" s="275"/>
      <c r="WJ96" s="275"/>
      <c r="WK96" s="275"/>
      <c r="WL96" s="275"/>
      <c r="WM96" s="275"/>
      <c r="WN96" s="275"/>
      <c r="WO96" s="275"/>
      <c r="WP96" s="275"/>
      <c r="WQ96" s="275"/>
      <c r="WR96" s="275"/>
      <c r="WS96" s="275"/>
      <c r="WT96" s="275"/>
      <c r="WU96" s="275"/>
      <c r="WV96" s="275"/>
      <c r="WW96" s="275"/>
      <c r="WX96" s="275"/>
      <c r="WY96" s="275"/>
      <c r="WZ96" s="275"/>
      <c r="XA96" s="275"/>
      <c r="XB96" s="275"/>
      <c r="XC96" s="275"/>
      <c r="XD96" s="275"/>
      <c r="XE96" s="275"/>
      <c r="XF96" s="275"/>
      <c r="XG96" s="275"/>
      <c r="XH96" s="275"/>
      <c r="XI96" s="275"/>
      <c r="XJ96" s="275"/>
      <c r="XK96" s="275"/>
      <c r="XL96" s="275"/>
      <c r="XM96" s="275"/>
      <c r="XN96" s="275"/>
      <c r="XO96" s="275"/>
      <c r="XP96" s="275"/>
      <c r="XQ96" s="275"/>
      <c r="XR96" s="275"/>
      <c r="XS96" s="275"/>
      <c r="XT96" s="275"/>
      <c r="XU96" s="275"/>
      <c r="XV96" s="275"/>
      <c r="XW96" s="275"/>
      <c r="XX96" s="275"/>
      <c r="XY96" s="275"/>
      <c r="XZ96" s="275"/>
      <c r="YA96" s="275"/>
      <c r="YB96" s="275"/>
      <c r="YC96" s="275"/>
      <c r="YD96" s="275"/>
      <c r="YE96" s="275"/>
      <c r="YF96" s="275"/>
      <c r="YG96" s="275"/>
      <c r="YH96" s="275"/>
      <c r="YI96" s="275"/>
      <c r="YJ96" s="275"/>
      <c r="YK96" s="275"/>
      <c r="YL96" s="275"/>
      <c r="YM96" s="275"/>
      <c r="YN96" s="275"/>
      <c r="YO96" s="275"/>
      <c r="YP96" s="275"/>
      <c r="YQ96" s="275"/>
      <c r="YR96" s="275"/>
      <c r="YS96" s="275"/>
      <c r="YT96" s="275"/>
      <c r="YU96" s="275"/>
      <c r="YV96" s="275"/>
      <c r="YW96" s="275"/>
      <c r="YX96" s="275"/>
      <c r="YY96" s="275"/>
      <c r="YZ96" s="275"/>
      <c r="ZA96" s="275"/>
      <c r="ZB96" s="275"/>
      <c r="ZC96" s="275"/>
      <c r="ZD96" s="275"/>
      <c r="ZE96" s="275"/>
      <c r="ZF96" s="275"/>
      <c r="ZG96" s="275"/>
      <c r="ZH96" s="275"/>
      <c r="ZI96" s="275"/>
      <c r="ZJ96" s="275"/>
      <c r="ZK96" s="275"/>
      <c r="ZL96" s="275"/>
      <c r="ZM96" s="275"/>
      <c r="ZN96" s="275"/>
      <c r="ZO96" s="275"/>
      <c r="ZP96" s="275"/>
      <c r="ZQ96" s="275"/>
      <c r="ZR96" s="275"/>
      <c r="ZS96" s="275"/>
      <c r="ZT96" s="275"/>
      <c r="ZU96" s="275"/>
      <c r="ZV96" s="275"/>
      <c r="ZW96" s="275"/>
      <c r="ZX96" s="275"/>
      <c r="ZY96" s="275"/>
      <c r="ZZ96" s="275"/>
      <c r="AAA96" s="275"/>
      <c r="AAB96" s="275"/>
      <c r="AAC96" s="275"/>
      <c r="AAD96" s="275"/>
      <c r="AAE96" s="275"/>
      <c r="AAF96" s="275"/>
      <c r="AAG96" s="275"/>
      <c r="AAH96" s="275"/>
      <c r="AAI96" s="275"/>
      <c r="AAJ96" s="275"/>
      <c r="AAK96" s="275"/>
      <c r="AAL96" s="275"/>
      <c r="AAM96" s="275"/>
      <c r="AAN96" s="275"/>
      <c r="AAO96" s="275"/>
      <c r="AAP96" s="275"/>
      <c r="AAQ96" s="275"/>
      <c r="AAR96" s="275"/>
      <c r="AAS96" s="275"/>
      <c r="AAT96" s="275"/>
      <c r="AAU96" s="275"/>
      <c r="AAV96" s="275"/>
      <c r="AAW96" s="275"/>
      <c r="AAX96" s="275"/>
      <c r="AAY96" s="275"/>
      <c r="AAZ96" s="275"/>
      <c r="ABA96" s="275"/>
      <c r="ABB96" s="275"/>
      <c r="ABC96" s="275"/>
      <c r="ABD96" s="275"/>
      <c r="ABE96" s="275"/>
      <c r="ABF96" s="275"/>
      <c r="ABG96" s="275"/>
      <c r="ABH96" s="275"/>
      <c r="ABI96" s="275"/>
      <c r="ABJ96" s="275"/>
      <c r="ABK96" s="275"/>
      <c r="ABL96" s="275"/>
      <c r="ABM96" s="275"/>
      <c r="ABN96" s="275"/>
      <c r="ABO96" s="275"/>
      <c r="ABP96" s="275"/>
      <c r="ABQ96" s="275"/>
      <c r="ABR96" s="275"/>
      <c r="ABS96" s="275"/>
      <c r="ABT96" s="275"/>
      <c r="ABU96" s="275"/>
      <c r="ABV96" s="275"/>
      <c r="ABW96" s="275"/>
      <c r="ABX96" s="275"/>
      <c r="ABY96" s="275"/>
      <c r="ABZ96" s="275"/>
      <c r="ACA96" s="275"/>
      <c r="ACB96" s="275"/>
      <c r="ACC96" s="275"/>
      <c r="ACD96" s="275"/>
      <c r="ACE96" s="275"/>
      <c r="ACF96" s="275"/>
      <c r="ACG96" s="275"/>
      <c r="ACH96" s="275"/>
      <c r="ACI96" s="275"/>
      <c r="ACJ96" s="275"/>
      <c r="ACK96" s="275"/>
      <c r="ACL96" s="275"/>
      <c r="ACM96" s="275"/>
      <c r="ACN96" s="275"/>
      <c r="ACO96" s="275"/>
      <c r="ACP96" s="275"/>
      <c r="ACQ96" s="275"/>
      <c r="ACR96" s="275"/>
      <c r="ACS96" s="275"/>
      <c r="ACT96" s="275"/>
      <c r="ACU96" s="275"/>
      <c r="ACV96" s="275"/>
      <c r="ACW96" s="275"/>
      <c r="ACX96" s="275"/>
      <c r="ACY96" s="275"/>
      <c r="ACZ96" s="275"/>
      <c r="ADA96" s="275"/>
      <c r="ADB96" s="275"/>
      <c r="ADC96" s="275"/>
      <c r="ADD96" s="275"/>
      <c r="ADE96" s="275"/>
      <c r="ADF96" s="275"/>
      <c r="ADG96" s="275"/>
      <c r="ADH96" s="275"/>
      <c r="ADI96" s="275"/>
      <c r="ADJ96" s="275"/>
      <c r="ADK96" s="275"/>
      <c r="ADL96" s="275"/>
      <c r="ADM96" s="275"/>
      <c r="ADN96" s="275"/>
      <c r="ADO96" s="275"/>
      <c r="ADP96" s="275"/>
      <c r="ADQ96" s="275"/>
      <c r="ADR96" s="275"/>
      <c r="ADS96" s="275"/>
      <c r="ADT96" s="275"/>
      <c r="ADU96" s="275"/>
      <c r="ADV96" s="275"/>
      <c r="ADW96" s="275"/>
      <c r="ADX96" s="275"/>
      <c r="ADY96" s="275"/>
      <c r="ADZ96" s="275"/>
      <c r="AEA96" s="275"/>
      <c r="AEB96" s="275"/>
      <c r="AEC96" s="275"/>
      <c r="AED96" s="275"/>
      <c r="AEE96" s="275"/>
      <c r="AEF96" s="275"/>
      <c r="AEG96" s="275"/>
      <c r="AEH96" s="275"/>
      <c r="AEI96" s="275"/>
      <c r="AEJ96" s="275"/>
      <c r="AEK96" s="275"/>
      <c r="AEL96" s="275"/>
      <c r="AEM96" s="275"/>
      <c r="AEN96" s="275"/>
      <c r="AEO96" s="275"/>
      <c r="AEP96" s="275"/>
      <c r="AEQ96" s="275"/>
      <c r="AER96" s="275"/>
      <c r="AES96" s="275"/>
      <c r="AET96" s="275"/>
      <c r="AEU96" s="275"/>
      <c r="AEV96" s="275"/>
      <c r="AEW96" s="275"/>
      <c r="AEX96" s="275"/>
      <c r="AEY96" s="275"/>
      <c r="AEZ96" s="275"/>
      <c r="AFA96" s="275"/>
      <c r="AFB96" s="275"/>
      <c r="AFC96" s="275"/>
      <c r="AFD96" s="275"/>
      <c r="AFE96" s="275"/>
      <c r="AFF96" s="275"/>
      <c r="AFG96" s="275"/>
      <c r="AFH96" s="275"/>
      <c r="AFI96" s="275"/>
      <c r="AFJ96" s="275"/>
      <c r="AFK96" s="275"/>
      <c r="AFL96" s="275"/>
      <c r="AFM96" s="275"/>
      <c r="AFN96" s="275"/>
      <c r="AFO96" s="275"/>
      <c r="AFP96" s="275"/>
      <c r="AFQ96" s="275"/>
      <c r="AFR96" s="275"/>
      <c r="AFS96" s="275"/>
      <c r="AFT96" s="275"/>
      <c r="AFU96" s="275"/>
      <c r="AFV96" s="275"/>
      <c r="AFW96" s="275"/>
      <c r="AFX96" s="275"/>
      <c r="AFY96" s="275"/>
      <c r="AFZ96" s="275"/>
      <c r="AGA96" s="275"/>
      <c r="AGB96" s="275"/>
      <c r="AGC96" s="275"/>
      <c r="AGD96" s="275"/>
      <c r="AGE96" s="275"/>
      <c r="AGF96" s="275"/>
      <c r="AGG96" s="275"/>
      <c r="AGH96" s="275"/>
      <c r="AGI96" s="275"/>
      <c r="AGJ96" s="275"/>
      <c r="AGK96" s="275"/>
      <c r="AGL96" s="275"/>
      <c r="AGM96" s="275"/>
      <c r="AGN96" s="275"/>
      <c r="AGO96" s="275"/>
      <c r="AGP96" s="275"/>
      <c r="AGQ96" s="275"/>
      <c r="AGR96" s="275"/>
      <c r="AGS96" s="275"/>
      <c r="AGT96" s="275"/>
      <c r="AGU96" s="275"/>
      <c r="AGV96" s="275"/>
      <c r="AGW96" s="275"/>
      <c r="AGX96" s="275"/>
      <c r="AGY96" s="275"/>
      <c r="AGZ96" s="275"/>
      <c r="AHA96" s="275"/>
      <c r="AHB96" s="275"/>
      <c r="AHC96" s="275"/>
      <c r="AHD96" s="275"/>
      <c r="AHE96" s="275"/>
      <c r="AHF96" s="275"/>
      <c r="AHG96" s="275"/>
      <c r="AHH96" s="275"/>
      <c r="AHI96" s="275"/>
      <c r="AHJ96" s="275"/>
      <c r="AHK96" s="275"/>
      <c r="AHL96" s="275"/>
      <c r="AHM96" s="275"/>
      <c r="AHN96" s="275"/>
      <c r="AHO96" s="275"/>
      <c r="AHP96" s="275"/>
      <c r="AHQ96" s="275"/>
      <c r="AHR96" s="275"/>
      <c r="AHS96" s="275"/>
      <c r="AHT96" s="275"/>
      <c r="AHU96" s="275"/>
      <c r="AHV96" s="275"/>
      <c r="AHW96" s="275"/>
      <c r="AHX96" s="275"/>
      <c r="AHY96" s="275"/>
      <c r="AHZ96" s="275"/>
      <c r="AIA96" s="275"/>
      <c r="AIB96" s="275"/>
      <c r="AIC96" s="275"/>
      <c r="AID96" s="275"/>
      <c r="AIE96" s="275"/>
      <c r="AIF96" s="275"/>
      <c r="AIG96" s="275"/>
      <c r="AIH96" s="275"/>
      <c r="AII96" s="275"/>
      <c r="AIJ96" s="275"/>
      <c r="AIK96" s="275"/>
      <c r="AIL96" s="275"/>
      <c r="AIM96" s="275"/>
      <c r="AIN96" s="275"/>
      <c r="AIO96" s="275"/>
      <c r="AIP96" s="275"/>
      <c r="AIQ96" s="275"/>
      <c r="AIR96" s="275"/>
      <c r="AIS96" s="275"/>
      <c r="AIT96" s="275"/>
      <c r="AIU96" s="275"/>
      <c r="AIV96" s="275"/>
      <c r="AIW96" s="275"/>
      <c r="AIX96" s="275"/>
      <c r="AIY96" s="275"/>
      <c r="AIZ96" s="275"/>
      <c r="AJA96" s="275"/>
      <c r="AJB96" s="275"/>
      <c r="AJC96" s="275"/>
      <c r="AJD96" s="275"/>
      <c r="AJE96" s="275"/>
      <c r="AJF96" s="275"/>
      <c r="AJG96" s="275"/>
      <c r="AJH96" s="275"/>
      <c r="AJI96" s="275"/>
      <c r="AJJ96" s="275"/>
      <c r="AJK96" s="275"/>
      <c r="AJL96" s="275"/>
      <c r="AJM96" s="275"/>
      <c r="AJN96" s="275"/>
      <c r="AJO96" s="275"/>
      <c r="AJP96" s="275"/>
      <c r="AJQ96" s="275"/>
      <c r="AJR96" s="275"/>
      <c r="AJS96" s="275"/>
      <c r="AJT96" s="275"/>
      <c r="AJU96" s="275"/>
      <c r="AJV96" s="275"/>
      <c r="AJW96" s="275"/>
      <c r="AJX96" s="275"/>
      <c r="AJY96" s="275"/>
      <c r="AJZ96" s="275"/>
      <c r="AKA96" s="275"/>
      <c r="AKB96" s="275"/>
      <c r="AKC96" s="275"/>
      <c r="AKD96" s="275"/>
      <c r="AKE96" s="275"/>
      <c r="AKF96" s="275"/>
      <c r="AKG96" s="275"/>
      <c r="AKH96" s="275"/>
      <c r="AKI96" s="275"/>
      <c r="AKJ96" s="275"/>
      <c r="AKK96" s="275"/>
      <c r="AKL96" s="275"/>
      <c r="AKM96" s="275"/>
      <c r="AKN96" s="275"/>
      <c r="AKO96" s="275"/>
      <c r="AKP96" s="275"/>
      <c r="AKQ96" s="275"/>
      <c r="AKR96" s="275"/>
      <c r="AKS96" s="275"/>
      <c r="AKT96" s="275"/>
      <c r="AKU96" s="275"/>
      <c r="AKV96" s="275"/>
      <c r="AKW96" s="275"/>
      <c r="AKX96" s="275"/>
      <c r="AKY96" s="275"/>
      <c r="AKZ96" s="275"/>
      <c r="ALA96" s="275"/>
      <c r="ALB96" s="275"/>
      <c r="ALC96" s="275"/>
      <c r="ALD96" s="275"/>
      <c r="ALE96" s="275"/>
      <c r="ALF96" s="275"/>
      <c r="ALG96" s="275"/>
      <c r="ALH96" s="275"/>
      <c r="ALI96" s="275"/>
      <c r="ALJ96" s="275"/>
      <c r="ALK96" s="275"/>
      <c r="ALL96" s="275"/>
      <c r="ALM96" s="275"/>
      <c r="ALN96" s="275"/>
      <c r="ALO96" s="275"/>
      <c r="ALP96" s="275"/>
      <c r="ALQ96" s="275"/>
      <c r="ALR96" s="275"/>
      <c r="ALS96" s="275"/>
      <c r="ALT96" s="275"/>
      <c r="ALU96" s="275"/>
      <c r="ALV96" s="275"/>
      <c r="ALW96" s="275"/>
      <c r="ALX96" s="275"/>
      <c r="ALY96" s="275"/>
      <c r="ALZ96" s="275"/>
      <c r="AMA96" s="275"/>
      <c r="AMB96" s="275"/>
      <c r="AMC96" s="275"/>
      <c r="AMD96" s="275"/>
      <c r="AME96" s="275"/>
      <c r="AMF96" s="275"/>
      <c r="AMG96" s="275"/>
      <c r="AMH96" s="275"/>
      <c r="AMI96" s="275"/>
      <c r="AMJ96" s="275"/>
      <c r="AMK96" s="275"/>
    </row>
    <row r="97" spans="1:1025" customFormat="1" ht="172.5" customHeight="1" x14ac:dyDescent="0.25">
      <c r="A97" s="275"/>
      <c r="B97" s="284" t="s">
        <v>28</v>
      </c>
      <c r="C97" s="285" t="s">
        <v>199</v>
      </c>
      <c r="D97" s="286"/>
      <c r="E97" s="287"/>
      <c r="F97" s="286"/>
      <c r="G97" s="450" t="s">
        <v>402</v>
      </c>
      <c r="H97" s="289"/>
      <c r="I97" s="275"/>
      <c r="J97" s="275"/>
      <c r="K97" s="275"/>
      <c r="L97" s="275"/>
      <c r="M97" s="275"/>
      <c r="N97" s="275"/>
      <c r="O97" s="275"/>
      <c r="P97" s="275"/>
      <c r="Q97" s="275"/>
      <c r="R97" s="275"/>
      <c r="S97" s="275"/>
      <c r="T97" s="275"/>
      <c r="U97" s="275"/>
      <c r="V97" s="275"/>
      <c r="W97" s="275"/>
      <c r="X97" s="275"/>
      <c r="Y97" s="275"/>
      <c r="Z97" s="275"/>
      <c r="AA97" s="275"/>
      <c r="AB97" s="275"/>
      <c r="AC97" s="275"/>
      <c r="AD97" s="275"/>
      <c r="AE97" s="275"/>
      <c r="AF97" s="275"/>
      <c r="AG97" s="275"/>
      <c r="AH97" s="275"/>
      <c r="AI97" s="275"/>
      <c r="AJ97" s="275"/>
      <c r="AK97" s="275"/>
      <c r="AL97" s="275"/>
      <c r="AM97" s="275"/>
      <c r="AN97" s="275"/>
      <c r="AO97" s="275"/>
      <c r="AP97" s="275"/>
      <c r="AQ97" s="275"/>
      <c r="AR97" s="275"/>
      <c r="AS97" s="275"/>
      <c r="AT97" s="275"/>
      <c r="AU97" s="275"/>
      <c r="AV97" s="275"/>
      <c r="AW97" s="275"/>
      <c r="AX97" s="275"/>
      <c r="AY97" s="275"/>
      <c r="AZ97" s="275"/>
      <c r="BA97" s="275"/>
      <c r="BB97" s="275"/>
      <c r="BC97" s="275"/>
      <c r="BD97" s="275"/>
      <c r="BE97" s="275"/>
      <c r="BF97" s="275"/>
      <c r="BG97" s="275"/>
      <c r="BH97" s="275"/>
      <c r="BI97" s="275"/>
      <c r="BJ97" s="275"/>
      <c r="BK97" s="275"/>
      <c r="BL97" s="275"/>
      <c r="BM97" s="275"/>
      <c r="BN97" s="275"/>
      <c r="BO97" s="275"/>
      <c r="BP97" s="275"/>
      <c r="BQ97" s="275"/>
      <c r="BR97" s="275"/>
      <c r="BS97" s="275"/>
      <c r="BT97" s="275"/>
      <c r="BU97" s="275"/>
      <c r="BV97" s="275"/>
      <c r="BW97" s="275"/>
      <c r="BX97" s="275"/>
      <c r="BY97" s="275"/>
      <c r="BZ97" s="275"/>
      <c r="CA97" s="275"/>
      <c r="CB97" s="275"/>
      <c r="CC97" s="275"/>
      <c r="CD97" s="275"/>
      <c r="CE97" s="275"/>
      <c r="CF97" s="275"/>
      <c r="CG97" s="275"/>
      <c r="CH97" s="275"/>
      <c r="CI97" s="275"/>
      <c r="CJ97" s="275"/>
      <c r="CK97" s="275"/>
      <c r="CL97" s="275"/>
      <c r="CM97" s="275"/>
      <c r="CN97" s="275"/>
      <c r="CO97" s="275"/>
      <c r="CP97" s="275"/>
      <c r="CQ97" s="275"/>
      <c r="CR97" s="275"/>
      <c r="CS97" s="275"/>
      <c r="CT97" s="275"/>
      <c r="CU97" s="275"/>
      <c r="CV97" s="275"/>
      <c r="CW97" s="275"/>
      <c r="CX97" s="275"/>
      <c r="CY97" s="275"/>
      <c r="CZ97" s="275"/>
      <c r="DA97" s="275"/>
      <c r="DB97" s="275"/>
      <c r="DC97" s="275"/>
      <c r="DD97" s="275"/>
      <c r="DE97" s="275"/>
      <c r="DF97" s="275"/>
      <c r="DG97" s="275"/>
      <c r="DH97" s="275"/>
      <c r="DI97" s="275"/>
      <c r="DJ97" s="275"/>
      <c r="DK97" s="275"/>
      <c r="DL97" s="275"/>
      <c r="DM97" s="275"/>
      <c r="DN97" s="275"/>
      <c r="DO97" s="275"/>
      <c r="DP97" s="275"/>
      <c r="DQ97" s="275"/>
      <c r="DR97" s="275"/>
      <c r="DS97" s="275"/>
      <c r="DT97" s="275"/>
      <c r="DU97" s="275"/>
      <c r="DV97" s="275"/>
      <c r="DW97" s="275"/>
      <c r="DX97" s="275"/>
      <c r="DY97" s="275"/>
      <c r="DZ97" s="275"/>
      <c r="EA97" s="275"/>
      <c r="EB97" s="275"/>
      <c r="EC97" s="275"/>
      <c r="ED97" s="275"/>
      <c r="EE97" s="275"/>
      <c r="EF97" s="275"/>
      <c r="EG97" s="275"/>
      <c r="EH97" s="275"/>
      <c r="EI97" s="275"/>
      <c r="EJ97" s="275"/>
      <c r="EK97" s="275"/>
      <c r="EL97" s="275"/>
      <c r="EM97" s="275"/>
      <c r="EN97" s="275"/>
      <c r="EO97" s="275"/>
      <c r="EP97" s="275"/>
      <c r="EQ97" s="275"/>
      <c r="ER97" s="275"/>
      <c r="ES97" s="275"/>
      <c r="ET97" s="275"/>
      <c r="EU97" s="275"/>
      <c r="EV97" s="275"/>
      <c r="EW97" s="275"/>
      <c r="EX97" s="275"/>
      <c r="EY97" s="275"/>
      <c r="EZ97" s="275"/>
      <c r="FA97" s="275"/>
      <c r="FB97" s="275"/>
      <c r="FC97" s="275"/>
      <c r="FD97" s="275"/>
      <c r="FE97" s="275"/>
      <c r="FF97" s="275"/>
      <c r="FG97" s="275"/>
      <c r="FH97" s="275"/>
      <c r="FI97" s="275"/>
      <c r="FJ97" s="275"/>
      <c r="FK97" s="275"/>
      <c r="FL97" s="275"/>
      <c r="FM97" s="275"/>
      <c r="FN97" s="275"/>
      <c r="FO97" s="275"/>
      <c r="FP97" s="275"/>
      <c r="FQ97" s="275"/>
      <c r="FR97" s="275"/>
      <c r="FS97" s="275"/>
      <c r="FT97" s="275"/>
      <c r="FU97" s="275"/>
      <c r="FV97" s="275"/>
      <c r="FW97" s="275"/>
      <c r="FX97" s="275"/>
      <c r="FY97" s="275"/>
      <c r="FZ97" s="275"/>
      <c r="GA97" s="275"/>
      <c r="GB97" s="275"/>
      <c r="GC97" s="275"/>
      <c r="GD97" s="275"/>
      <c r="GE97" s="275"/>
      <c r="GF97" s="275"/>
      <c r="GG97" s="275"/>
      <c r="GH97" s="275"/>
      <c r="GI97" s="275"/>
      <c r="GJ97" s="275"/>
      <c r="GK97" s="275"/>
      <c r="GL97" s="275"/>
      <c r="GM97" s="275"/>
      <c r="GN97" s="275"/>
      <c r="GO97" s="275"/>
      <c r="GP97" s="275"/>
      <c r="GQ97" s="275"/>
      <c r="GR97" s="275"/>
      <c r="GS97" s="275"/>
      <c r="GT97" s="275"/>
      <c r="GU97" s="275"/>
      <c r="GV97" s="275"/>
      <c r="GW97" s="275"/>
      <c r="GX97" s="275"/>
      <c r="GY97" s="275"/>
      <c r="GZ97" s="275"/>
      <c r="HA97" s="275"/>
      <c r="HB97" s="275"/>
      <c r="HC97" s="275"/>
      <c r="HD97" s="275"/>
      <c r="HE97" s="275"/>
      <c r="HF97" s="275"/>
      <c r="HG97" s="275"/>
      <c r="HH97" s="275"/>
      <c r="HI97" s="275"/>
      <c r="HJ97" s="275"/>
      <c r="HK97" s="275"/>
      <c r="HL97" s="275"/>
      <c r="HM97" s="275"/>
      <c r="HN97" s="275"/>
      <c r="HO97" s="275"/>
      <c r="HP97" s="275"/>
      <c r="HQ97" s="275"/>
      <c r="HR97" s="275"/>
      <c r="HS97" s="275"/>
      <c r="HT97" s="275"/>
      <c r="HU97" s="275"/>
      <c r="HV97" s="275"/>
      <c r="HW97" s="275"/>
      <c r="HX97" s="275"/>
      <c r="HY97" s="275"/>
      <c r="HZ97" s="275"/>
      <c r="IA97" s="275"/>
      <c r="IB97" s="275"/>
      <c r="IC97" s="275"/>
      <c r="ID97" s="275"/>
      <c r="IE97" s="275"/>
      <c r="IF97" s="275"/>
      <c r="IG97" s="275"/>
      <c r="IH97" s="275"/>
      <c r="II97" s="275"/>
      <c r="IJ97" s="275"/>
      <c r="IK97" s="275"/>
      <c r="IL97" s="275"/>
      <c r="IM97" s="275"/>
      <c r="IN97" s="275"/>
      <c r="IO97" s="275"/>
      <c r="IP97" s="275"/>
      <c r="IQ97" s="275"/>
      <c r="IR97" s="275"/>
      <c r="IS97" s="275"/>
      <c r="IT97" s="275"/>
      <c r="IU97" s="275"/>
      <c r="IV97" s="275"/>
      <c r="IW97" s="275"/>
      <c r="IX97" s="275"/>
      <c r="IY97" s="275"/>
      <c r="IZ97" s="275"/>
      <c r="JA97" s="275"/>
      <c r="JB97" s="275"/>
      <c r="JC97" s="275"/>
      <c r="JD97" s="275"/>
      <c r="JE97" s="275"/>
      <c r="JF97" s="275"/>
      <c r="JG97" s="275"/>
      <c r="JH97" s="275"/>
      <c r="JI97" s="275"/>
      <c r="JJ97" s="275"/>
      <c r="JK97" s="275"/>
      <c r="JL97" s="275"/>
      <c r="JM97" s="275"/>
      <c r="JN97" s="275"/>
      <c r="JO97" s="275"/>
      <c r="JP97" s="275"/>
      <c r="JQ97" s="275"/>
      <c r="JR97" s="275"/>
      <c r="JS97" s="275"/>
      <c r="JT97" s="275"/>
      <c r="JU97" s="275"/>
      <c r="JV97" s="275"/>
      <c r="JW97" s="275"/>
      <c r="JX97" s="275"/>
      <c r="JY97" s="275"/>
      <c r="JZ97" s="275"/>
      <c r="KA97" s="275"/>
      <c r="KB97" s="275"/>
      <c r="KC97" s="275"/>
      <c r="KD97" s="275"/>
      <c r="KE97" s="275"/>
      <c r="KF97" s="275"/>
      <c r="KG97" s="275"/>
      <c r="KH97" s="275"/>
      <c r="KI97" s="275"/>
      <c r="KJ97" s="275"/>
      <c r="KK97" s="275"/>
      <c r="KL97" s="275"/>
      <c r="KM97" s="275"/>
      <c r="KN97" s="275"/>
      <c r="KO97" s="275"/>
      <c r="KP97" s="275"/>
      <c r="KQ97" s="275"/>
      <c r="KR97" s="275"/>
      <c r="KS97" s="275"/>
      <c r="KT97" s="275"/>
      <c r="KU97" s="275"/>
      <c r="KV97" s="275"/>
      <c r="KW97" s="275"/>
      <c r="KX97" s="275"/>
      <c r="KY97" s="275"/>
      <c r="KZ97" s="275"/>
      <c r="LA97" s="275"/>
      <c r="LB97" s="275"/>
      <c r="LC97" s="275"/>
      <c r="LD97" s="275"/>
      <c r="LE97" s="275"/>
      <c r="LF97" s="275"/>
      <c r="LG97" s="275"/>
      <c r="LH97" s="275"/>
      <c r="LI97" s="275"/>
      <c r="LJ97" s="275"/>
      <c r="LK97" s="275"/>
      <c r="LL97" s="275"/>
      <c r="LM97" s="275"/>
      <c r="LN97" s="275"/>
      <c r="LO97" s="275"/>
      <c r="LP97" s="275"/>
      <c r="LQ97" s="275"/>
      <c r="LR97" s="275"/>
      <c r="LS97" s="275"/>
      <c r="LT97" s="275"/>
      <c r="LU97" s="275"/>
      <c r="LV97" s="275"/>
      <c r="LW97" s="275"/>
      <c r="LX97" s="275"/>
      <c r="LY97" s="275"/>
      <c r="LZ97" s="275"/>
      <c r="MA97" s="275"/>
      <c r="MB97" s="275"/>
      <c r="MC97" s="275"/>
      <c r="MD97" s="275"/>
      <c r="ME97" s="275"/>
      <c r="MF97" s="275"/>
      <c r="MG97" s="275"/>
      <c r="MH97" s="275"/>
      <c r="MI97" s="275"/>
      <c r="MJ97" s="275"/>
      <c r="MK97" s="275"/>
      <c r="ML97" s="275"/>
      <c r="MM97" s="275"/>
      <c r="MN97" s="275"/>
      <c r="MO97" s="275"/>
      <c r="MP97" s="275"/>
      <c r="MQ97" s="275"/>
      <c r="MR97" s="275"/>
      <c r="MS97" s="275"/>
      <c r="MT97" s="275"/>
      <c r="MU97" s="275"/>
      <c r="MV97" s="275"/>
      <c r="MW97" s="275"/>
      <c r="MX97" s="275"/>
      <c r="MY97" s="275"/>
      <c r="MZ97" s="275"/>
      <c r="NA97" s="275"/>
      <c r="NB97" s="275"/>
      <c r="NC97" s="275"/>
      <c r="ND97" s="275"/>
      <c r="NE97" s="275"/>
      <c r="NF97" s="275"/>
      <c r="NG97" s="275"/>
      <c r="NH97" s="275"/>
      <c r="NI97" s="275"/>
      <c r="NJ97" s="275"/>
      <c r="NK97" s="275"/>
      <c r="NL97" s="275"/>
      <c r="NM97" s="275"/>
      <c r="NN97" s="275"/>
      <c r="NO97" s="275"/>
      <c r="NP97" s="275"/>
      <c r="NQ97" s="275"/>
      <c r="NR97" s="275"/>
      <c r="NS97" s="275"/>
      <c r="NT97" s="275"/>
      <c r="NU97" s="275"/>
      <c r="NV97" s="275"/>
      <c r="NW97" s="275"/>
      <c r="NX97" s="275"/>
      <c r="NY97" s="275"/>
      <c r="NZ97" s="275"/>
      <c r="OA97" s="275"/>
      <c r="OB97" s="275"/>
      <c r="OC97" s="275"/>
      <c r="OD97" s="275"/>
      <c r="OE97" s="275"/>
      <c r="OF97" s="275"/>
      <c r="OG97" s="275"/>
      <c r="OH97" s="275"/>
      <c r="OI97" s="275"/>
      <c r="OJ97" s="275"/>
      <c r="OK97" s="275"/>
      <c r="OL97" s="275"/>
      <c r="OM97" s="275"/>
      <c r="ON97" s="275"/>
      <c r="OO97" s="275"/>
      <c r="OP97" s="275"/>
      <c r="OQ97" s="275"/>
      <c r="OR97" s="275"/>
      <c r="OS97" s="275"/>
      <c r="OT97" s="275"/>
      <c r="OU97" s="275"/>
      <c r="OV97" s="275"/>
      <c r="OW97" s="275"/>
      <c r="OX97" s="275"/>
      <c r="OY97" s="275"/>
      <c r="OZ97" s="275"/>
      <c r="PA97" s="275"/>
      <c r="PB97" s="275"/>
      <c r="PC97" s="275"/>
      <c r="PD97" s="275"/>
      <c r="PE97" s="275"/>
      <c r="PF97" s="275"/>
      <c r="PG97" s="275"/>
      <c r="PH97" s="275"/>
      <c r="PI97" s="275"/>
      <c r="PJ97" s="275"/>
      <c r="PK97" s="275"/>
      <c r="PL97" s="275"/>
      <c r="PM97" s="275"/>
      <c r="PN97" s="275"/>
      <c r="PO97" s="275"/>
      <c r="PP97" s="275"/>
      <c r="PQ97" s="275"/>
      <c r="PR97" s="275"/>
      <c r="PS97" s="275"/>
      <c r="PT97" s="275"/>
      <c r="PU97" s="275"/>
      <c r="PV97" s="275"/>
      <c r="PW97" s="275"/>
      <c r="PX97" s="275"/>
      <c r="PY97" s="275"/>
      <c r="PZ97" s="275"/>
      <c r="QA97" s="275"/>
      <c r="QB97" s="275"/>
      <c r="QC97" s="275"/>
      <c r="QD97" s="275"/>
      <c r="QE97" s="275"/>
      <c r="QF97" s="275"/>
      <c r="QG97" s="275"/>
      <c r="QH97" s="275"/>
      <c r="QI97" s="275"/>
      <c r="QJ97" s="275"/>
      <c r="QK97" s="275"/>
      <c r="QL97" s="275"/>
      <c r="QM97" s="275"/>
      <c r="QN97" s="275"/>
      <c r="QO97" s="275"/>
      <c r="QP97" s="275"/>
      <c r="QQ97" s="275"/>
      <c r="QR97" s="275"/>
      <c r="QS97" s="275"/>
      <c r="QT97" s="275"/>
      <c r="QU97" s="275"/>
      <c r="QV97" s="275"/>
      <c r="QW97" s="275"/>
      <c r="QX97" s="275"/>
      <c r="QY97" s="275"/>
      <c r="QZ97" s="275"/>
      <c r="RA97" s="275"/>
      <c r="RB97" s="275"/>
      <c r="RC97" s="275"/>
      <c r="RD97" s="275"/>
      <c r="RE97" s="275"/>
      <c r="RF97" s="275"/>
      <c r="RG97" s="275"/>
      <c r="RH97" s="275"/>
      <c r="RI97" s="275"/>
      <c r="RJ97" s="275"/>
      <c r="RK97" s="275"/>
      <c r="RL97" s="275"/>
      <c r="RM97" s="275"/>
      <c r="RN97" s="275"/>
      <c r="RO97" s="275"/>
      <c r="RP97" s="275"/>
      <c r="RQ97" s="275"/>
      <c r="RR97" s="275"/>
      <c r="RS97" s="275"/>
      <c r="RT97" s="275"/>
      <c r="RU97" s="275"/>
      <c r="RV97" s="275"/>
      <c r="RW97" s="275"/>
      <c r="RX97" s="275"/>
      <c r="RY97" s="275"/>
      <c r="RZ97" s="275"/>
      <c r="SA97" s="275"/>
      <c r="SB97" s="275"/>
      <c r="SC97" s="275"/>
      <c r="SD97" s="275"/>
      <c r="SE97" s="275"/>
      <c r="SF97" s="275"/>
      <c r="SG97" s="275"/>
      <c r="SH97" s="275"/>
      <c r="SI97" s="275"/>
      <c r="SJ97" s="275"/>
      <c r="SK97" s="275"/>
      <c r="SL97" s="275"/>
      <c r="SM97" s="275"/>
      <c r="SN97" s="275"/>
      <c r="SO97" s="275"/>
      <c r="SP97" s="275"/>
      <c r="SQ97" s="275"/>
      <c r="SR97" s="275"/>
      <c r="SS97" s="275"/>
      <c r="ST97" s="275"/>
      <c r="SU97" s="275"/>
      <c r="SV97" s="275"/>
      <c r="SW97" s="275"/>
      <c r="SX97" s="275"/>
      <c r="SY97" s="275"/>
      <c r="SZ97" s="275"/>
      <c r="TA97" s="275"/>
      <c r="TB97" s="275"/>
      <c r="TC97" s="275"/>
      <c r="TD97" s="275"/>
      <c r="TE97" s="275"/>
      <c r="TF97" s="275"/>
      <c r="TG97" s="275"/>
      <c r="TH97" s="275"/>
      <c r="TI97" s="275"/>
      <c r="TJ97" s="275"/>
      <c r="TK97" s="275"/>
      <c r="TL97" s="275"/>
      <c r="TM97" s="275"/>
      <c r="TN97" s="275"/>
      <c r="TO97" s="275"/>
      <c r="TP97" s="275"/>
      <c r="TQ97" s="275"/>
      <c r="TR97" s="275"/>
      <c r="TS97" s="275"/>
      <c r="TT97" s="275"/>
      <c r="TU97" s="275"/>
      <c r="TV97" s="275"/>
      <c r="TW97" s="275"/>
      <c r="TX97" s="275"/>
      <c r="TY97" s="275"/>
      <c r="TZ97" s="275"/>
      <c r="UA97" s="275"/>
      <c r="UB97" s="275"/>
      <c r="UC97" s="275"/>
      <c r="UD97" s="275"/>
      <c r="UE97" s="275"/>
      <c r="UF97" s="275"/>
      <c r="UG97" s="275"/>
      <c r="UH97" s="275"/>
      <c r="UI97" s="275"/>
      <c r="UJ97" s="275"/>
      <c r="UK97" s="275"/>
      <c r="UL97" s="275"/>
      <c r="UM97" s="275"/>
      <c r="UN97" s="275"/>
      <c r="UO97" s="275"/>
      <c r="UP97" s="275"/>
      <c r="UQ97" s="275"/>
      <c r="UR97" s="275"/>
      <c r="US97" s="275"/>
      <c r="UT97" s="275"/>
      <c r="UU97" s="275"/>
      <c r="UV97" s="275"/>
      <c r="UW97" s="275"/>
      <c r="UX97" s="275"/>
      <c r="UY97" s="275"/>
      <c r="UZ97" s="275"/>
      <c r="VA97" s="275"/>
      <c r="VB97" s="275"/>
      <c r="VC97" s="275"/>
      <c r="VD97" s="275"/>
      <c r="VE97" s="275"/>
      <c r="VF97" s="275"/>
      <c r="VG97" s="275"/>
      <c r="VH97" s="275"/>
      <c r="VI97" s="275"/>
      <c r="VJ97" s="275"/>
      <c r="VK97" s="275"/>
      <c r="VL97" s="275"/>
      <c r="VM97" s="275"/>
      <c r="VN97" s="275"/>
      <c r="VO97" s="275"/>
      <c r="VP97" s="275"/>
      <c r="VQ97" s="275"/>
      <c r="VR97" s="275"/>
      <c r="VS97" s="275"/>
      <c r="VT97" s="275"/>
      <c r="VU97" s="275"/>
      <c r="VV97" s="275"/>
      <c r="VW97" s="275"/>
      <c r="VX97" s="275"/>
      <c r="VY97" s="275"/>
      <c r="VZ97" s="275"/>
      <c r="WA97" s="275"/>
      <c r="WB97" s="275"/>
      <c r="WC97" s="275"/>
      <c r="WD97" s="275"/>
      <c r="WE97" s="275"/>
      <c r="WF97" s="275"/>
      <c r="WG97" s="275"/>
      <c r="WH97" s="275"/>
      <c r="WI97" s="275"/>
      <c r="WJ97" s="275"/>
      <c r="WK97" s="275"/>
      <c r="WL97" s="275"/>
      <c r="WM97" s="275"/>
      <c r="WN97" s="275"/>
      <c r="WO97" s="275"/>
      <c r="WP97" s="275"/>
      <c r="WQ97" s="275"/>
      <c r="WR97" s="275"/>
      <c r="WS97" s="275"/>
      <c r="WT97" s="275"/>
      <c r="WU97" s="275"/>
      <c r="WV97" s="275"/>
      <c r="WW97" s="275"/>
      <c r="WX97" s="275"/>
      <c r="WY97" s="275"/>
      <c r="WZ97" s="275"/>
      <c r="XA97" s="275"/>
      <c r="XB97" s="275"/>
      <c r="XC97" s="275"/>
      <c r="XD97" s="275"/>
      <c r="XE97" s="275"/>
      <c r="XF97" s="275"/>
      <c r="XG97" s="275"/>
      <c r="XH97" s="275"/>
      <c r="XI97" s="275"/>
      <c r="XJ97" s="275"/>
      <c r="XK97" s="275"/>
      <c r="XL97" s="275"/>
      <c r="XM97" s="275"/>
      <c r="XN97" s="275"/>
      <c r="XO97" s="275"/>
      <c r="XP97" s="275"/>
      <c r="XQ97" s="275"/>
      <c r="XR97" s="275"/>
      <c r="XS97" s="275"/>
      <c r="XT97" s="275"/>
      <c r="XU97" s="275"/>
      <c r="XV97" s="275"/>
      <c r="XW97" s="275"/>
      <c r="XX97" s="275"/>
      <c r="XY97" s="275"/>
      <c r="XZ97" s="275"/>
      <c r="YA97" s="275"/>
      <c r="YB97" s="275"/>
      <c r="YC97" s="275"/>
      <c r="YD97" s="275"/>
      <c r="YE97" s="275"/>
      <c r="YF97" s="275"/>
      <c r="YG97" s="275"/>
      <c r="YH97" s="275"/>
      <c r="YI97" s="275"/>
      <c r="YJ97" s="275"/>
      <c r="YK97" s="275"/>
      <c r="YL97" s="275"/>
      <c r="YM97" s="275"/>
      <c r="YN97" s="275"/>
      <c r="YO97" s="275"/>
      <c r="YP97" s="275"/>
      <c r="YQ97" s="275"/>
      <c r="YR97" s="275"/>
      <c r="YS97" s="275"/>
      <c r="YT97" s="275"/>
      <c r="YU97" s="275"/>
      <c r="YV97" s="275"/>
      <c r="YW97" s="275"/>
      <c r="YX97" s="275"/>
      <c r="YY97" s="275"/>
      <c r="YZ97" s="275"/>
      <c r="ZA97" s="275"/>
      <c r="ZB97" s="275"/>
      <c r="ZC97" s="275"/>
      <c r="ZD97" s="275"/>
      <c r="ZE97" s="275"/>
      <c r="ZF97" s="275"/>
      <c r="ZG97" s="275"/>
      <c r="ZH97" s="275"/>
      <c r="ZI97" s="275"/>
      <c r="ZJ97" s="275"/>
      <c r="ZK97" s="275"/>
      <c r="ZL97" s="275"/>
      <c r="ZM97" s="275"/>
      <c r="ZN97" s="275"/>
      <c r="ZO97" s="275"/>
      <c r="ZP97" s="275"/>
      <c r="ZQ97" s="275"/>
      <c r="ZR97" s="275"/>
      <c r="ZS97" s="275"/>
      <c r="ZT97" s="275"/>
      <c r="ZU97" s="275"/>
      <c r="ZV97" s="275"/>
      <c r="ZW97" s="275"/>
      <c r="ZX97" s="275"/>
      <c r="ZY97" s="275"/>
      <c r="ZZ97" s="275"/>
      <c r="AAA97" s="275"/>
      <c r="AAB97" s="275"/>
      <c r="AAC97" s="275"/>
      <c r="AAD97" s="275"/>
      <c r="AAE97" s="275"/>
      <c r="AAF97" s="275"/>
      <c r="AAG97" s="275"/>
      <c r="AAH97" s="275"/>
      <c r="AAI97" s="275"/>
      <c r="AAJ97" s="275"/>
      <c r="AAK97" s="275"/>
      <c r="AAL97" s="275"/>
      <c r="AAM97" s="275"/>
      <c r="AAN97" s="275"/>
      <c r="AAO97" s="275"/>
      <c r="AAP97" s="275"/>
      <c r="AAQ97" s="275"/>
      <c r="AAR97" s="275"/>
      <c r="AAS97" s="275"/>
      <c r="AAT97" s="275"/>
      <c r="AAU97" s="275"/>
      <c r="AAV97" s="275"/>
      <c r="AAW97" s="275"/>
      <c r="AAX97" s="275"/>
      <c r="AAY97" s="275"/>
      <c r="AAZ97" s="275"/>
      <c r="ABA97" s="275"/>
      <c r="ABB97" s="275"/>
      <c r="ABC97" s="275"/>
      <c r="ABD97" s="275"/>
      <c r="ABE97" s="275"/>
      <c r="ABF97" s="275"/>
      <c r="ABG97" s="275"/>
      <c r="ABH97" s="275"/>
      <c r="ABI97" s="275"/>
      <c r="ABJ97" s="275"/>
      <c r="ABK97" s="275"/>
      <c r="ABL97" s="275"/>
      <c r="ABM97" s="275"/>
      <c r="ABN97" s="275"/>
      <c r="ABO97" s="275"/>
      <c r="ABP97" s="275"/>
      <c r="ABQ97" s="275"/>
      <c r="ABR97" s="275"/>
      <c r="ABS97" s="275"/>
      <c r="ABT97" s="275"/>
      <c r="ABU97" s="275"/>
      <c r="ABV97" s="275"/>
      <c r="ABW97" s="275"/>
      <c r="ABX97" s="275"/>
      <c r="ABY97" s="275"/>
      <c r="ABZ97" s="275"/>
      <c r="ACA97" s="275"/>
      <c r="ACB97" s="275"/>
      <c r="ACC97" s="275"/>
      <c r="ACD97" s="275"/>
      <c r="ACE97" s="275"/>
      <c r="ACF97" s="275"/>
      <c r="ACG97" s="275"/>
      <c r="ACH97" s="275"/>
      <c r="ACI97" s="275"/>
      <c r="ACJ97" s="275"/>
      <c r="ACK97" s="275"/>
      <c r="ACL97" s="275"/>
      <c r="ACM97" s="275"/>
      <c r="ACN97" s="275"/>
      <c r="ACO97" s="275"/>
      <c r="ACP97" s="275"/>
      <c r="ACQ97" s="275"/>
      <c r="ACR97" s="275"/>
      <c r="ACS97" s="275"/>
      <c r="ACT97" s="275"/>
      <c r="ACU97" s="275"/>
      <c r="ACV97" s="275"/>
      <c r="ACW97" s="275"/>
      <c r="ACX97" s="275"/>
      <c r="ACY97" s="275"/>
      <c r="ACZ97" s="275"/>
      <c r="ADA97" s="275"/>
      <c r="ADB97" s="275"/>
      <c r="ADC97" s="275"/>
      <c r="ADD97" s="275"/>
      <c r="ADE97" s="275"/>
      <c r="ADF97" s="275"/>
      <c r="ADG97" s="275"/>
      <c r="ADH97" s="275"/>
      <c r="ADI97" s="275"/>
      <c r="ADJ97" s="275"/>
      <c r="ADK97" s="275"/>
      <c r="ADL97" s="275"/>
      <c r="ADM97" s="275"/>
      <c r="ADN97" s="275"/>
      <c r="ADO97" s="275"/>
      <c r="ADP97" s="275"/>
      <c r="ADQ97" s="275"/>
      <c r="ADR97" s="275"/>
      <c r="ADS97" s="275"/>
      <c r="ADT97" s="275"/>
      <c r="ADU97" s="275"/>
      <c r="ADV97" s="275"/>
      <c r="ADW97" s="275"/>
      <c r="ADX97" s="275"/>
      <c r="ADY97" s="275"/>
      <c r="ADZ97" s="275"/>
      <c r="AEA97" s="275"/>
      <c r="AEB97" s="275"/>
      <c r="AEC97" s="275"/>
      <c r="AED97" s="275"/>
      <c r="AEE97" s="275"/>
      <c r="AEF97" s="275"/>
      <c r="AEG97" s="275"/>
      <c r="AEH97" s="275"/>
      <c r="AEI97" s="275"/>
      <c r="AEJ97" s="275"/>
      <c r="AEK97" s="275"/>
      <c r="AEL97" s="275"/>
      <c r="AEM97" s="275"/>
      <c r="AEN97" s="275"/>
      <c r="AEO97" s="275"/>
      <c r="AEP97" s="275"/>
      <c r="AEQ97" s="275"/>
      <c r="AER97" s="275"/>
      <c r="AES97" s="275"/>
      <c r="AET97" s="275"/>
      <c r="AEU97" s="275"/>
      <c r="AEV97" s="275"/>
      <c r="AEW97" s="275"/>
      <c r="AEX97" s="275"/>
      <c r="AEY97" s="275"/>
      <c r="AEZ97" s="275"/>
      <c r="AFA97" s="275"/>
      <c r="AFB97" s="275"/>
      <c r="AFC97" s="275"/>
      <c r="AFD97" s="275"/>
      <c r="AFE97" s="275"/>
      <c r="AFF97" s="275"/>
      <c r="AFG97" s="275"/>
      <c r="AFH97" s="275"/>
      <c r="AFI97" s="275"/>
      <c r="AFJ97" s="275"/>
      <c r="AFK97" s="275"/>
      <c r="AFL97" s="275"/>
      <c r="AFM97" s="275"/>
      <c r="AFN97" s="275"/>
      <c r="AFO97" s="275"/>
      <c r="AFP97" s="275"/>
      <c r="AFQ97" s="275"/>
      <c r="AFR97" s="275"/>
      <c r="AFS97" s="275"/>
      <c r="AFT97" s="275"/>
      <c r="AFU97" s="275"/>
      <c r="AFV97" s="275"/>
      <c r="AFW97" s="275"/>
      <c r="AFX97" s="275"/>
      <c r="AFY97" s="275"/>
      <c r="AFZ97" s="275"/>
      <c r="AGA97" s="275"/>
      <c r="AGB97" s="275"/>
      <c r="AGC97" s="275"/>
      <c r="AGD97" s="275"/>
      <c r="AGE97" s="275"/>
      <c r="AGF97" s="275"/>
      <c r="AGG97" s="275"/>
      <c r="AGH97" s="275"/>
      <c r="AGI97" s="275"/>
      <c r="AGJ97" s="275"/>
      <c r="AGK97" s="275"/>
      <c r="AGL97" s="275"/>
      <c r="AGM97" s="275"/>
      <c r="AGN97" s="275"/>
      <c r="AGO97" s="275"/>
      <c r="AGP97" s="275"/>
      <c r="AGQ97" s="275"/>
      <c r="AGR97" s="275"/>
      <c r="AGS97" s="275"/>
      <c r="AGT97" s="275"/>
      <c r="AGU97" s="275"/>
      <c r="AGV97" s="275"/>
      <c r="AGW97" s="275"/>
      <c r="AGX97" s="275"/>
      <c r="AGY97" s="275"/>
      <c r="AGZ97" s="275"/>
      <c r="AHA97" s="275"/>
      <c r="AHB97" s="275"/>
      <c r="AHC97" s="275"/>
      <c r="AHD97" s="275"/>
      <c r="AHE97" s="275"/>
      <c r="AHF97" s="275"/>
      <c r="AHG97" s="275"/>
      <c r="AHH97" s="275"/>
      <c r="AHI97" s="275"/>
      <c r="AHJ97" s="275"/>
      <c r="AHK97" s="275"/>
      <c r="AHL97" s="275"/>
      <c r="AHM97" s="275"/>
      <c r="AHN97" s="275"/>
      <c r="AHO97" s="275"/>
      <c r="AHP97" s="275"/>
      <c r="AHQ97" s="275"/>
      <c r="AHR97" s="275"/>
      <c r="AHS97" s="275"/>
      <c r="AHT97" s="275"/>
      <c r="AHU97" s="275"/>
      <c r="AHV97" s="275"/>
      <c r="AHW97" s="275"/>
      <c r="AHX97" s="275"/>
      <c r="AHY97" s="275"/>
      <c r="AHZ97" s="275"/>
      <c r="AIA97" s="275"/>
      <c r="AIB97" s="275"/>
      <c r="AIC97" s="275"/>
      <c r="AID97" s="275"/>
      <c r="AIE97" s="275"/>
      <c r="AIF97" s="275"/>
      <c r="AIG97" s="275"/>
      <c r="AIH97" s="275"/>
      <c r="AII97" s="275"/>
      <c r="AIJ97" s="275"/>
      <c r="AIK97" s="275"/>
      <c r="AIL97" s="275"/>
      <c r="AIM97" s="275"/>
      <c r="AIN97" s="275"/>
      <c r="AIO97" s="275"/>
      <c r="AIP97" s="275"/>
      <c r="AIQ97" s="275"/>
      <c r="AIR97" s="275"/>
      <c r="AIS97" s="275"/>
      <c r="AIT97" s="275"/>
      <c r="AIU97" s="275"/>
      <c r="AIV97" s="275"/>
      <c r="AIW97" s="275"/>
      <c r="AIX97" s="275"/>
      <c r="AIY97" s="275"/>
      <c r="AIZ97" s="275"/>
      <c r="AJA97" s="275"/>
      <c r="AJB97" s="275"/>
      <c r="AJC97" s="275"/>
      <c r="AJD97" s="275"/>
      <c r="AJE97" s="275"/>
      <c r="AJF97" s="275"/>
      <c r="AJG97" s="275"/>
      <c r="AJH97" s="275"/>
      <c r="AJI97" s="275"/>
      <c r="AJJ97" s="275"/>
      <c r="AJK97" s="275"/>
      <c r="AJL97" s="275"/>
      <c r="AJM97" s="275"/>
      <c r="AJN97" s="275"/>
      <c r="AJO97" s="275"/>
      <c r="AJP97" s="275"/>
      <c r="AJQ97" s="275"/>
      <c r="AJR97" s="275"/>
      <c r="AJS97" s="275"/>
      <c r="AJT97" s="275"/>
      <c r="AJU97" s="275"/>
      <c r="AJV97" s="275"/>
      <c r="AJW97" s="275"/>
      <c r="AJX97" s="275"/>
      <c r="AJY97" s="275"/>
      <c r="AJZ97" s="275"/>
      <c r="AKA97" s="275"/>
      <c r="AKB97" s="275"/>
      <c r="AKC97" s="275"/>
      <c r="AKD97" s="275"/>
      <c r="AKE97" s="275"/>
      <c r="AKF97" s="275"/>
      <c r="AKG97" s="275"/>
      <c r="AKH97" s="275"/>
      <c r="AKI97" s="275"/>
      <c r="AKJ97" s="275"/>
      <c r="AKK97" s="275"/>
      <c r="AKL97" s="275"/>
      <c r="AKM97" s="275"/>
      <c r="AKN97" s="275"/>
      <c r="AKO97" s="275"/>
      <c r="AKP97" s="275"/>
      <c r="AKQ97" s="275"/>
      <c r="AKR97" s="275"/>
      <c r="AKS97" s="275"/>
      <c r="AKT97" s="275"/>
      <c r="AKU97" s="275"/>
      <c r="AKV97" s="275"/>
      <c r="AKW97" s="275"/>
      <c r="AKX97" s="275"/>
      <c r="AKY97" s="275"/>
      <c r="AKZ97" s="275"/>
      <c r="ALA97" s="275"/>
      <c r="ALB97" s="275"/>
      <c r="ALC97" s="275"/>
      <c r="ALD97" s="275"/>
      <c r="ALE97" s="275"/>
      <c r="ALF97" s="275"/>
      <c r="ALG97" s="275"/>
      <c r="ALH97" s="275"/>
      <c r="ALI97" s="275"/>
      <c r="ALJ97" s="275"/>
      <c r="ALK97" s="275"/>
      <c r="ALL97" s="275"/>
      <c r="ALM97" s="275"/>
      <c r="ALN97" s="275"/>
      <c r="ALO97" s="275"/>
      <c r="ALP97" s="275"/>
      <c r="ALQ97" s="275"/>
      <c r="ALR97" s="275"/>
      <c r="ALS97" s="275"/>
      <c r="ALT97" s="275"/>
      <c r="ALU97" s="275"/>
      <c r="ALV97" s="275"/>
      <c r="ALW97" s="275"/>
      <c r="ALX97" s="275"/>
      <c r="ALY97" s="275"/>
      <c r="ALZ97" s="275"/>
      <c r="AMA97" s="275"/>
      <c r="AMB97" s="275"/>
      <c r="AMC97" s="275"/>
      <c r="AMD97" s="275"/>
      <c r="AME97" s="275"/>
      <c r="AMF97" s="275"/>
      <c r="AMG97" s="275"/>
      <c r="AMH97" s="275"/>
      <c r="AMI97" s="275"/>
      <c r="AMJ97" s="275"/>
      <c r="AMK97" s="275"/>
    </row>
    <row r="98" spans="1:1025" customFormat="1" ht="172.5" customHeight="1" x14ac:dyDescent="0.25">
      <c r="A98" s="275"/>
      <c r="B98" s="284" t="s">
        <v>203</v>
      </c>
      <c r="C98" s="285" t="s">
        <v>200</v>
      </c>
      <c r="D98" s="286"/>
      <c r="E98" s="287"/>
      <c r="F98" s="286"/>
      <c r="G98" s="450" t="s">
        <v>402</v>
      </c>
      <c r="H98" s="289"/>
      <c r="I98" s="275"/>
      <c r="J98" s="275"/>
      <c r="K98" s="275"/>
      <c r="L98" s="275"/>
      <c r="M98" s="275"/>
      <c r="N98" s="275"/>
      <c r="O98" s="275"/>
      <c r="P98" s="275"/>
      <c r="Q98" s="275"/>
      <c r="R98" s="275"/>
      <c r="S98" s="275"/>
      <c r="T98" s="275"/>
      <c r="U98" s="275"/>
      <c r="V98" s="275"/>
      <c r="W98" s="275"/>
      <c r="X98" s="275"/>
      <c r="Y98" s="275"/>
      <c r="Z98" s="275"/>
      <c r="AA98" s="275"/>
      <c r="AB98" s="275"/>
      <c r="AC98" s="275"/>
      <c r="AD98" s="275"/>
      <c r="AE98" s="275"/>
      <c r="AF98" s="275"/>
      <c r="AG98" s="275"/>
      <c r="AH98" s="275"/>
      <c r="AI98" s="275"/>
      <c r="AJ98" s="275"/>
      <c r="AK98" s="275"/>
      <c r="AL98" s="275"/>
      <c r="AM98" s="275"/>
      <c r="AN98" s="275"/>
      <c r="AO98" s="275"/>
      <c r="AP98" s="275"/>
      <c r="AQ98" s="275"/>
      <c r="AR98" s="275"/>
      <c r="AS98" s="275"/>
      <c r="AT98" s="275"/>
      <c r="AU98" s="275"/>
      <c r="AV98" s="275"/>
      <c r="AW98" s="275"/>
      <c r="AX98" s="275"/>
      <c r="AY98" s="275"/>
      <c r="AZ98" s="275"/>
      <c r="BA98" s="275"/>
      <c r="BB98" s="275"/>
      <c r="BC98" s="275"/>
      <c r="BD98" s="275"/>
      <c r="BE98" s="275"/>
      <c r="BF98" s="275"/>
      <c r="BG98" s="275"/>
      <c r="BH98" s="275"/>
      <c r="BI98" s="275"/>
      <c r="BJ98" s="275"/>
      <c r="BK98" s="275"/>
      <c r="BL98" s="275"/>
      <c r="BM98" s="275"/>
      <c r="BN98" s="275"/>
      <c r="BO98" s="275"/>
      <c r="BP98" s="275"/>
      <c r="BQ98" s="275"/>
      <c r="BR98" s="275"/>
      <c r="BS98" s="275"/>
      <c r="BT98" s="275"/>
      <c r="BU98" s="275"/>
      <c r="BV98" s="275"/>
      <c r="BW98" s="275"/>
      <c r="BX98" s="275"/>
      <c r="BY98" s="275"/>
      <c r="BZ98" s="275"/>
      <c r="CA98" s="275"/>
      <c r="CB98" s="275"/>
      <c r="CC98" s="275"/>
      <c r="CD98" s="275"/>
      <c r="CE98" s="275"/>
      <c r="CF98" s="275"/>
      <c r="CG98" s="275"/>
      <c r="CH98" s="275"/>
      <c r="CI98" s="275"/>
      <c r="CJ98" s="275"/>
      <c r="CK98" s="275"/>
      <c r="CL98" s="275"/>
      <c r="CM98" s="275"/>
      <c r="CN98" s="275"/>
      <c r="CO98" s="275"/>
      <c r="CP98" s="275"/>
      <c r="CQ98" s="275"/>
      <c r="CR98" s="275"/>
      <c r="CS98" s="275"/>
      <c r="CT98" s="275"/>
      <c r="CU98" s="275"/>
      <c r="CV98" s="275"/>
      <c r="CW98" s="275"/>
      <c r="CX98" s="275"/>
      <c r="CY98" s="275"/>
      <c r="CZ98" s="275"/>
      <c r="DA98" s="275"/>
      <c r="DB98" s="275"/>
      <c r="DC98" s="275"/>
      <c r="DD98" s="275"/>
      <c r="DE98" s="275"/>
      <c r="DF98" s="275"/>
      <c r="DG98" s="275"/>
      <c r="DH98" s="275"/>
      <c r="DI98" s="275"/>
      <c r="DJ98" s="275"/>
      <c r="DK98" s="275"/>
      <c r="DL98" s="275"/>
      <c r="DM98" s="275"/>
      <c r="DN98" s="275"/>
      <c r="DO98" s="275"/>
      <c r="DP98" s="275"/>
      <c r="DQ98" s="275"/>
      <c r="DR98" s="275"/>
      <c r="DS98" s="275"/>
      <c r="DT98" s="275"/>
      <c r="DU98" s="275"/>
      <c r="DV98" s="275"/>
      <c r="DW98" s="275"/>
      <c r="DX98" s="275"/>
      <c r="DY98" s="275"/>
      <c r="DZ98" s="275"/>
      <c r="EA98" s="275"/>
      <c r="EB98" s="275"/>
      <c r="EC98" s="275"/>
      <c r="ED98" s="275"/>
      <c r="EE98" s="275"/>
      <c r="EF98" s="275"/>
      <c r="EG98" s="275"/>
      <c r="EH98" s="275"/>
      <c r="EI98" s="275"/>
      <c r="EJ98" s="275"/>
      <c r="EK98" s="275"/>
      <c r="EL98" s="275"/>
      <c r="EM98" s="275"/>
      <c r="EN98" s="275"/>
      <c r="EO98" s="275"/>
      <c r="EP98" s="275"/>
      <c r="EQ98" s="275"/>
      <c r="ER98" s="275"/>
      <c r="ES98" s="275"/>
      <c r="ET98" s="275"/>
      <c r="EU98" s="275"/>
      <c r="EV98" s="275"/>
      <c r="EW98" s="275"/>
      <c r="EX98" s="275"/>
      <c r="EY98" s="275"/>
      <c r="EZ98" s="275"/>
      <c r="FA98" s="275"/>
      <c r="FB98" s="275"/>
      <c r="FC98" s="275"/>
      <c r="FD98" s="275"/>
      <c r="FE98" s="275"/>
      <c r="FF98" s="275"/>
      <c r="FG98" s="275"/>
      <c r="FH98" s="275"/>
      <c r="FI98" s="275"/>
      <c r="FJ98" s="275"/>
      <c r="FK98" s="275"/>
      <c r="FL98" s="275"/>
      <c r="FM98" s="275"/>
      <c r="FN98" s="275"/>
      <c r="FO98" s="275"/>
      <c r="FP98" s="275"/>
      <c r="FQ98" s="275"/>
      <c r="FR98" s="275"/>
      <c r="FS98" s="275"/>
      <c r="FT98" s="275"/>
      <c r="FU98" s="275"/>
      <c r="FV98" s="275"/>
      <c r="FW98" s="275"/>
      <c r="FX98" s="275"/>
      <c r="FY98" s="275"/>
      <c r="FZ98" s="275"/>
      <c r="GA98" s="275"/>
      <c r="GB98" s="275"/>
      <c r="GC98" s="275"/>
      <c r="GD98" s="275"/>
      <c r="GE98" s="275"/>
      <c r="GF98" s="275"/>
      <c r="GG98" s="275"/>
      <c r="GH98" s="275"/>
      <c r="GI98" s="275"/>
      <c r="GJ98" s="275"/>
      <c r="GK98" s="275"/>
      <c r="GL98" s="275"/>
      <c r="GM98" s="275"/>
      <c r="GN98" s="275"/>
      <c r="GO98" s="275"/>
      <c r="GP98" s="275"/>
      <c r="GQ98" s="275"/>
      <c r="GR98" s="275"/>
      <c r="GS98" s="275"/>
      <c r="GT98" s="275"/>
      <c r="GU98" s="275"/>
      <c r="GV98" s="275"/>
      <c r="GW98" s="275"/>
      <c r="GX98" s="275"/>
      <c r="GY98" s="275"/>
      <c r="GZ98" s="275"/>
      <c r="HA98" s="275"/>
      <c r="HB98" s="275"/>
      <c r="HC98" s="275"/>
      <c r="HD98" s="275"/>
      <c r="HE98" s="275"/>
      <c r="HF98" s="275"/>
      <c r="HG98" s="275"/>
      <c r="HH98" s="275"/>
      <c r="HI98" s="275"/>
      <c r="HJ98" s="275"/>
      <c r="HK98" s="275"/>
      <c r="HL98" s="275"/>
      <c r="HM98" s="275"/>
      <c r="HN98" s="275"/>
      <c r="HO98" s="275"/>
      <c r="HP98" s="275"/>
      <c r="HQ98" s="275"/>
      <c r="HR98" s="275"/>
      <c r="HS98" s="275"/>
      <c r="HT98" s="275"/>
      <c r="HU98" s="275"/>
      <c r="HV98" s="275"/>
      <c r="HW98" s="275"/>
      <c r="HX98" s="275"/>
      <c r="HY98" s="275"/>
      <c r="HZ98" s="275"/>
      <c r="IA98" s="275"/>
      <c r="IB98" s="275"/>
      <c r="IC98" s="275"/>
      <c r="ID98" s="275"/>
      <c r="IE98" s="275"/>
      <c r="IF98" s="275"/>
      <c r="IG98" s="275"/>
      <c r="IH98" s="275"/>
      <c r="II98" s="275"/>
      <c r="IJ98" s="275"/>
      <c r="IK98" s="275"/>
      <c r="IL98" s="275"/>
      <c r="IM98" s="275"/>
      <c r="IN98" s="275"/>
      <c r="IO98" s="275"/>
      <c r="IP98" s="275"/>
      <c r="IQ98" s="275"/>
      <c r="IR98" s="275"/>
      <c r="IS98" s="275"/>
      <c r="IT98" s="275"/>
      <c r="IU98" s="275"/>
      <c r="IV98" s="275"/>
      <c r="IW98" s="275"/>
      <c r="IX98" s="275"/>
      <c r="IY98" s="275"/>
      <c r="IZ98" s="275"/>
      <c r="JA98" s="275"/>
      <c r="JB98" s="275"/>
      <c r="JC98" s="275"/>
      <c r="JD98" s="275"/>
      <c r="JE98" s="275"/>
      <c r="JF98" s="275"/>
      <c r="JG98" s="275"/>
      <c r="JH98" s="275"/>
      <c r="JI98" s="275"/>
      <c r="JJ98" s="275"/>
      <c r="JK98" s="275"/>
      <c r="JL98" s="275"/>
      <c r="JM98" s="275"/>
      <c r="JN98" s="275"/>
      <c r="JO98" s="275"/>
      <c r="JP98" s="275"/>
      <c r="JQ98" s="275"/>
      <c r="JR98" s="275"/>
      <c r="JS98" s="275"/>
      <c r="JT98" s="275"/>
      <c r="JU98" s="275"/>
      <c r="JV98" s="275"/>
      <c r="JW98" s="275"/>
      <c r="JX98" s="275"/>
      <c r="JY98" s="275"/>
      <c r="JZ98" s="275"/>
      <c r="KA98" s="275"/>
      <c r="KB98" s="275"/>
      <c r="KC98" s="275"/>
      <c r="KD98" s="275"/>
      <c r="KE98" s="275"/>
      <c r="KF98" s="275"/>
      <c r="KG98" s="275"/>
      <c r="KH98" s="275"/>
      <c r="KI98" s="275"/>
      <c r="KJ98" s="275"/>
      <c r="KK98" s="275"/>
      <c r="KL98" s="275"/>
      <c r="KM98" s="275"/>
      <c r="KN98" s="275"/>
      <c r="KO98" s="275"/>
      <c r="KP98" s="275"/>
      <c r="KQ98" s="275"/>
      <c r="KR98" s="275"/>
      <c r="KS98" s="275"/>
      <c r="KT98" s="275"/>
      <c r="KU98" s="275"/>
      <c r="KV98" s="275"/>
      <c r="KW98" s="275"/>
      <c r="KX98" s="275"/>
      <c r="KY98" s="275"/>
      <c r="KZ98" s="275"/>
      <c r="LA98" s="275"/>
      <c r="LB98" s="275"/>
      <c r="LC98" s="275"/>
      <c r="LD98" s="275"/>
      <c r="LE98" s="275"/>
      <c r="LF98" s="275"/>
      <c r="LG98" s="275"/>
      <c r="LH98" s="275"/>
      <c r="LI98" s="275"/>
      <c r="LJ98" s="275"/>
      <c r="LK98" s="275"/>
      <c r="LL98" s="275"/>
      <c r="LM98" s="275"/>
      <c r="LN98" s="275"/>
      <c r="LO98" s="275"/>
      <c r="LP98" s="275"/>
      <c r="LQ98" s="275"/>
      <c r="LR98" s="275"/>
      <c r="LS98" s="275"/>
      <c r="LT98" s="275"/>
      <c r="LU98" s="275"/>
      <c r="LV98" s="275"/>
      <c r="LW98" s="275"/>
      <c r="LX98" s="275"/>
      <c r="LY98" s="275"/>
      <c r="LZ98" s="275"/>
      <c r="MA98" s="275"/>
      <c r="MB98" s="275"/>
      <c r="MC98" s="275"/>
      <c r="MD98" s="275"/>
      <c r="ME98" s="275"/>
      <c r="MF98" s="275"/>
      <c r="MG98" s="275"/>
      <c r="MH98" s="275"/>
      <c r="MI98" s="275"/>
      <c r="MJ98" s="275"/>
      <c r="MK98" s="275"/>
      <c r="ML98" s="275"/>
      <c r="MM98" s="275"/>
      <c r="MN98" s="275"/>
      <c r="MO98" s="275"/>
      <c r="MP98" s="275"/>
      <c r="MQ98" s="275"/>
      <c r="MR98" s="275"/>
      <c r="MS98" s="275"/>
      <c r="MT98" s="275"/>
      <c r="MU98" s="275"/>
      <c r="MV98" s="275"/>
      <c r="MW98" s="275"/>
      <c r="MX98" s="275"/>
      <c r="MY98" s="275"/>
      <c r="MZ98" s="275"/>
      <c r="NA98" s="275"/>
      <c r="NB98" s="275"/>
      <c r="NC98" s="275"/>
      <c r="ND98" s="275"/>
      <c r="NE98" s="275"/>
      <c r="NF98" s="275"/>
      <c r="NG98" s="275"/>
      <c r="NH98" s="275"/>
      <c r="NI98" s="275"/>
      <c r="NJ98" s="275"/>
      <c r="NK98" s="275"/>
      <c r="NL98" s="275"/>
      <c r="NM98" s="275"/>
      <c r="NN98" s="275"/>
      <c r="NO98" s="275"/>
      <c r="NP98" s="275"/>
      <c r="NQ98" s="275"/>
      <c r="NR98" s="275"/>
      <c r="NS98" s="275"/>
      <c r="NT98" s="275"/>
      <c r="NU98" s="275"/>
      <c r="NV98" s="275"/>
      <c r="NW98" s="275"/>
      <c r="NX98" s="275"/>
      <c r="NY98" s="275"/>
      <c r="NZ98" s="275"/>
      <c r="OA98" s="275"/>
      <c r="OB98" s="275"/>
      <c r="OC98" s="275"/>
      <c r="OD98" s="275"/>
      <c r="OE98" s="275"/>
      <c r="OF98" s="275"/>
      <c r="OG98" s="275"/>
      <c r="OH98" s="275"/>
      <c r="OI98" s="275"/>
      <c r="OJ98" s="275"/>
      <c r="OK98" s="275"/>
      <c r="OL98" s="275"/>
      <c r="OM98" s="275"/>
      <c r="ON98" s="275"/>
      <c r="OO98" s="275"/>
      <c r="OP98" s="275"/>
      <c r="OQ98" s="275"/>
      <c r="OR98" s="275"/>
      <c r="OS98" s="275"/>
      <c r="OT98" s="275"/>
      <c r="OU98" s="275"/>
      <c r="OV98" s="275"/>
      <c r="OW98" s="275"/>
      <c r="OX98" s="275"/>
      <c r="OY98" s="275"/>
      <c r="OZ98" s="275"/>
      <c r="PA98" s="275"/>
      <c r="PB98" s="275"/>
      <c r="PC98" s="275"/>
      <c r="PD98" s="275"/>
      <c r="PE98" s="275"/>
      <c r="PF98" s="275"/>
      <c r="PG98" s="275"/>
      <c r="PH98" s="275"/>
      <c r="PI98" s="275"/>
      <c r="PJ98" s="275"/>
      <c r="PK98" s="275"/>
      <c r="PL98" s="275"/>
      <c r="PM98" s="275"/>
      <c r="PN98" s="275"/>
      <c r="PO98" s="275"/>
      <c r="PP98" s="275"/>
      <c r="PQ98" s="275"/>
      <c r="PR98" s="275"/>
      <c r="PS98" s="275"/>
      <c r="PT98" s="275"/>
      <c r="PU98" s="275"/>
      <c r="PV98" s="275"/>
      <c r="PW98" s="275"/>
      <c r="PX98" s="275"/>
      <c r="PY98" s="275"/>
      <c r="PZ98" s="275"/>
      <c r="QA98" s="275"/>
      <c r="QB98" s="275"/>
      <c r="QC98" s="275"/>
      <c r="QD98" s="275"/>
      <c r="QE98" s="275"/>
      <c r="QF98" s="275"/>
      <c r="QG98" s="275"/>
      <c r="QH98" s="275"/>
      <c r="QI98" s="275"/>
      <c r="QJ98" s="275"/>
      <c r="QK98" s="275"/>
      <c r="QL98" s="275"/>
      <c r="QM98" s="275"/>
      <c r="QN98" s="275"/>
      <c r="QO98" s="275"/>
      <c r="QP98" s="275"/>
      <c r="QQ98" s="275"/>
      <c r="QR98" s="275"/>
      <c r="QS98" s="275"/>
      <c r="QT98" s="275"/>
      <c r="QU98" s="275"/>
      <c r="QV98" s="275"/>
      <c r="QW98" s="275"/>
      <c r="QX98" s="275"/>
      <c r="QY98" s="275"/>
      <c r="QZ98" s="275"/>
      <c r="RA98" s="275"/>
      <c r="RB98" s="275"/>
      <c r="RC98" s="275"/>
      <c r="RD98" s="275"/>
      <c r="RE98" s="275"/>
      <c r="RF98" s="275"/>
      <c r="RG98" s="275"/>
      <c r="RH98" s="275"/>
      <c r="RI98" s="275"/>
      <c r="RJ98" s="275"/>
      <c r="RK98" s="275"/>
      <c r="RL98" s="275"/>
      <c r="RM98" s="275"/>
      <c r="RN98" s="275"/>
      <c r="RO98" s="275"/>
      <c r="RP98" s="275"/>
      <c r="RQ98" s="275"/>
      <c r="RR98" s="275"/>
      <c r="RS98" s="275"/>
      <c r="RT98" s="275"/>
      <c r="RU98" s="275"/>
      <c r="RV98" s="275"/>
      <c r="RW98" s="275"/>
      <c r="RX98" s="275"/>
      <c r="RY98" s="275"/>
      <c r="RZ98" s="275"/>
      <c r="SA98" s="275"/>
      <c r="SB98" s="275"/>
      <c r="SC98" s="275"/>
      <c r="SD98" s="275"/>
      <c r="SE98" s="275"/>
      <c r="SF98" s="275"/>
      <c r="SG98" s="275"/>
      <c r="SH98" s="275"/>
      <c r="SI98" s="275"/>
      <c r="SJ98" s="275"/>
      <c r="SK98" s="275"/>
      <c r="SL98" s="275"/>
      <c r="SM98" s="275"/>
      <c r="SN98" s="275"/>
      <c r="SO98" s="275"/>
      <c r="SP98" s="275"/>
      <c r="SQ98" s="275"/>
      <c r="SR98" s="275"/>
      <c r="SS98" s="275"/>
      <c r="ST98" s="275"/>
      <c r="SU98" s="275"/>
      <c r="SV98" s="275"/>
      <c r="SW98" s="275"/>
      <c r="SX98" s="275"/>
      <c r="SY98" s="275"/>
      <c r="SZ98" s="275"/>
      <c r="TA98" s="275"/>
      <c r="TB98" s="275"/>
      <c r="TC98" s="275"/>
      <c r="TD98" s="275"/>
      <c r="TE98" s="275"/>
      <c r="TF98" s="275"/>
      <c r="TG98" s="275"/>
      <c r="TH98" s="275"/>
      <c r="TI98" s="275"/>
      <c r="TJ98" s="275"/>
      <c r="TK98" s="275"/>
      <c r="TL98" s="275"/>
      <c r="TM98" s="275"/>
      <c r="TN98" s="275"/>
      <c r="TO98" s="275"/>
      <c r="TP98" s="275"/>
      <c r="TQ98" s="275"/>
      <c r="TR98" s="275"/>
      <c r="TS98" s="275"/>
      <c r="TT98" s="275"/>
      <c r="TU98" s="275"/>
      <c r="TV98" s="275"/>
      <c r="TW98" s="275"/>
      <c r="TX98" s="275"/>
      <c r="TY98" s="275"/>
      <c r="TZ98" s="275"/>
      <c r="UA98" s="275"/>
      <c r="UB98" s="275"/>
      <c r="UC98" s="275"/>
      <c r="UD98" s="275"/>
      <c r="UE98" s="275"/>
      <c r="UF98" s="275"/>
      <c r="UG98" s="275"/>
      <c r="UH98" s="275"/>
      <c r="UI98" s="275"/>
      <c r="UJ98" s="275"/>
      <c r="UK98" s="275"/>
      <c r="UL98" s="275"/>
      <c r="UM98" s="275"/>
      <c r="UN98" s="275"/>
      <c r="UO98" s="275"/>
      <c r="UP98" s="275"/>
      <c r="UQ98" s="275"/>
      <c r="UR98" s="275"/>
      <c r="US98" s="275"/>
      <c r="UT98" s="275"/>
      <c r="UU98" s="275"/>
      <c r="UV98" s="275"/>
      <c r="UW98" s="275"/>
      <c r="UX98" s="275"/>
      <c r="UY98" s="275"/>
      <c r="UZ98" s="275"/>
      <c r="VA98" s="275"/>
      <c r="VB98" s="275"/>
      <c r="VC98" s="275"/>
      <c r="VD98" s="275"/>
      <c r="VE98" s="275"/>
      <c r="VF98" s="275"/>
      <c r="VG98" s="275"/>
      <c r="VH98" s="275"/>
      <c r="VI98" s="275"/>
      <c r="VJ98" s="275"/>
      <c r="VK98" s="275"/>
      <c r="VL98" s="275"/>
      <c r="VM98" s="275"/>
      <c r="VN98" s="275"/>
      <c r="VO98" s="275"/>
      <c r="VP98" s="275"/>
      <c r="VQ98" s="275"/>
      <c r="VR98" s="275"/>
      <c r="VS98" s="275"/>
      <c r="VT98" s="275"/>
      <c r="VU98" s="275"/>
      <c r="VV98" s="275"/>
      <c r="VW98" s="275"/>
      <c r="VX98" s="275"/>
      <c r="VY98" s="275"/>
      <c r="VZ98" s="275"/>
      <c r="WA98" s="275"/>
      <c r="WB98" s="275"/>
      <c r="WC98" s="275"/>
      <c r="WD98" s="275"/>
      <c r="WE98" s="275"/>
      <c r="WF98" s="275"/>
      <c r="WG98" s="275"/>
      <c r="WH98" s="275"/>
      <c r="WI98" s="275"/>
      <c r="WJ98" s="275"/>
      <c r="WK98" s="275"/>
      <c r="WL98" s="275"/>
      <c r="WM98" s="275"/>
      <c r="WN98" s="275"/>
      <c r="WO98" s="275"/>
      <c r="WP98" s="275"/>
      <c r="WQ98" s="275"/>
      <c r="WR98" s="275"/>
      <c r="WS98" s="275"/>
      <c r="WT98" s="275"/>
      <c r="WU98" s="275"/>
      <c r="WV98" s="275"/>
      <c r="WW98" s="275"/>
      <c r="WX98" s="275"/>
      <c r="WY98" s="275"/>
      <c r="WZ98" s="275"/>
      <c r="XA98" s="275"/>
      <c r="XB98" s="275"/>
      <c r="XC98" s="275"/>
      <c r="XD98" s="275"/>
      <c r="XE98" s="275"/>
      <c r="XF98" s="275"/>
      <c r="XG98" s="275"/>
      <c r="XH98" s="275"/>
      <c r="XI98" s="275"/>
      <c r="XJ98" s="275"/>
      <c r="XK98" s="275"/>
      <c r="XL98" s="275"/>
      <c r="XM98" s="275"/>
      <c r="XN98" s="275"/>
      <c r="XO98" s="275"/>
      <c r="XP98" s="275"/>
      <c r="XQ98" s="275"/>
      <c r="XR98" s="275"/>
      <c r="XS98" s="275"/>
      <c r="XT98" s="275"/>
      <c r="XU98" s="275"/>
      <c r="XV98" s="275"/>
      <c r="XW98" s="275"/>
      <c r="XX98" s="275"/>
      <c r="XY98" s="275"/>
      <c r="XZ98" s="275"/>
      <c r="YA98" s="275"/>
      <c r="YB98" s="275"/>
      <c r="YC98" s="275"/>
      <c r="YD98" s="275"/>
      <c r="YE98" s="275"/>
      <c r="YF98" s="275"/>
      <c r="YG98" s="275"/>
      <c r="YH98" s="275"/>
      <c r="YI98" s="275"/>
      <c r="YJ98" s="275"/>
      <c r="YK98" s="275"/>
      <c r="YL98" s="275"/>
      <c r="YM98" s="275"/>
      <c r="YN98" s="275"/>
      <c r="YO98" s="275"/>
      <c r="YP98" s="275"/>
      <c r="YQ98" s="275"/>
      <c r="YR98" s="275"/>
      <c r="YS98" s="275"/>
      <c r="YT98" s="275"/>
      <c r="YU98" s="275"/>
      <c r="YV98" s="275"/>
      <c r="YW98" s="275"/>
      <c r="YX98" s="275"/>
      <c r="YY98" s="275"/>
      <c r="YZ98" s="275"/>
      <c r="ZA98" s="275"/>
      <c r="ZB98" s="275"/>
      <c r="ZC98" s="275"/>
      <c r="ZD98" s="275"/>
      <c r="ZE98" s="275"/>
      <c r="ZF98" s="275"/>
      <c r="ZG98" s="275"/>
      <c r="ZH98" s="275"/>
      <c r="ZI98" s="275"/>
      <c r="ZJ98" s="275"/>
      <c r="ZK98" s="275"/>
      <c r="ZL98" s="275"/>
      <c r="ZM98" s="275"/>
      <c r="ZN98" s="275"/>
      <c r="ZO98" s="275"/>
      <c r="ZP98" s="275"/>
      <c r="ZQ98" s="275"/>
      <c r="ZR98" s="275"/>
      <c r="ZS98" s="275"/>
      <c r="ZT98" s="275"/>
      <c r="ZU98" s="275"/>
      <c r="ZV98" s="275"/>
      <c r="ZW98" s="275"/>
      <c r="ZX98" s="275"/>
      <c r="ZY98" s="275"/>
      <c r="ZZ98" s="275"/>
      <c r="AAA98" s="275"/>
      <c r="AAB98" s="275"/>
      <c r="AAC98" s="275"/>
      <c r="AAD98" s="275"/>
      <c r="AAE98" s="275"/>
      <c r="AAF98" s="275"/>
      <c r="AAG98" s="275"/>
      <c r="AAH98" s="275"/>
      <c r="AAI98" s="275"/>
      <c r="AAJ98" s="275"/>
      <c r="AAK98" s="275"/>
      <c r="AAL98" s="275"/>
      <c r="AAM98" s="275"/>
      <c r="AAN98" s="275"/>
      <c r="AAO98" s="275"/>
      <c r="AAP98" s="275"/>
      <c r="AAQ98" s="275"/>
      <c r="AAR98" s="275"/>
      <c r="AAS98" s="275"/>
      <c r="AAT98" s="275"/>
      <c r="AAU98" s="275"/>
      <c r="AAV98" s="275"/>
      <c r="AAW98" s="275"/>
      <c r="AAX98" s="275"/>
      <c r="AAY98" s="275"/>
      <c r="AAZ98" s="275"/>
      <c r="ABA98" s="275"/>
      <c r="ABB98" s="275"/>
      <c r="ABC98" s="275"/>
      <c r="ABD98" s="275"/>
      <c r="ABE98" s="275"/>
      <c r="ABF98" s="275"/>
      <c r="ABG98" s="275"/>
      <c r="ABH98" s="275"/>
      <c r="ABI98" s="275"/>
      <c r="ABJ98" s="275"/>
      <c r="ABK98" s="275"/>
      <c r="ABL98" s="275"/>
      <c r="ABM98" s="275"/>
      <c r="ABN98" s="275"/>
      <c r="ABO98" s="275"/>
      <c r="ABP98" s="275"/>
      <c r="ABQ98" s="275"/>
      <c r="ABR98" s="275"/>
      <c r="ABS98" s="275"/>
      <c r="ABT98" s="275"/>
      <c r="ABU98" s="275"/>
      <c r="ABV98" s="275"/>
      <c r="ABW98" s="275"/>
      <c r="ABX98" s="275"/>
      <c r="ABY98" s="275"/>
      <c r="ABZ98" s="275"/>
      <c r="ACA98" s="275"/>
      <c r="ACB98" s="275"/>
      <c r="ACC98" s="275"/>
      <c r="ACD98" s="275"/>
      <c r="ACE98" s="275"/>
      <c r="ACF98" s="275"/>
      <c r="ACG98" s="275"/>
      <c r="ACH98" s="275"/>
      <c r="ACI98" s="275"/>
      <c r="ACJ98" s="275"/>
      <c r="ACK98" s="275"/>
      <c r="ACL98" s="275"/>
      <c r="ACM98" s="275"/>
      <c r="ACN98" s="275"/>
      <c r="ACO98" s="275"/>
      <c r="ACP98" s="275"/>
      <c r="ACQ98" s="275"/>
      <c r="ACR98" s="275"/>
      <c r="ACS98" s="275"/>
      <c r="ACT98" s="275"/>
      <c r="ACU98" s="275"/>
      <c r="ACV98" s="275"/>
      <c r="ACW98" s="275"/>
      <c r="ACX98" s="275"/>
      <c r="ACY98" s="275"/>
      <c r="ACZ98" s="275"/>
      <c r="ADA98" s="275"/>
      <c r="ADB98" s="275"/>
      <c r="ADC98" s="275"/>
      <c r="ADD98" s="275"/>
      <c r="ADE98" s="275"/>
      <c r="ADF98" s="275"/>
      <c r="ADG98" s="275"/>
      <c r="ADH98" s="275"/>
      <c r="ADI98" s="275"/>
      <c r="ADJ98" s="275"/>
      <c r="ADK98" s="275"/>
      <c r="ADL98" s="275"/>
      <c r="ADM98" s="275"/>
      <c r="ADN98" s="275"/>
      <c r="ADO98" s="275"/>
      <c r="ADP98" s="275"/>
      <c r="ADQ98" s="275"/>
      <c r="ADR98" s="275"/>
      <c r="ADS98" s="275"/>
      <c r="ADT98" s="275"/>
      <c r="ADU98" s="275"/>
      <c r="ADV98" s="275"/>
      <c r="ADW98" s="275"/>
      <c r="ADX98" s="275"/>
      <c r="ADY98" s="275"/>
      <c r="ADZ98" s="275"/>
      <c r="AEA98" s="275"/>
      <c r="AEB98" s="275"/>
      <c r="AEC98" s="275"/>
      <c r="AED98" s="275"/>
      <c r="AEE98" s="275"/>
      <c r="AEF98" s="275"/>
      <c r="AEG98" s="275"/>
      <c r="AEH98" s="275"/>
      <c r="AEI98" s="275"/>
      <c r="AEJ98" s="275"/>
      <c r="AEK98" s="275"/>
      <c r="AEL98" s="275"/>
      <c r="AEM98" s="275"/>
      <c r="AEN98" s="275"/>
      <c r="AEO98" s="275"/>
      <c r="AEP98" s="275"/>
      <c r="AEQ98" s="275"/>
      <c r="AER98" s="275"/>
      <c r="AES98" s="275"/>
      <c r="AET98" s="275"/>
      <c r="AEU98" s="275"/>
      <c r="AEV98" s="275"/>
      <c r="AEW98" s="275"/>
      <c r="AEX98" s="275"/>
      <c r="AEY98" s="275"/>
      <c r="AEZ98" s="275"/>
      <c r="AFA98" s="275"/>
      <c r="AFB98" s="275"/>
      <c r="AFC98" s="275"/>
      <c r="AFD98" s="275"/>
      <c r="AFE98" s="275"/>
      <c r="AFF98" s="275"/>
      <c r="AFG98" s="275"/>
      <c r="AFH98" s="275"/>
      <c r="AFI98" s="275"/>
      <c r="AFJ98" s="275"/>
      <c r="AFK98" s="275"/>
      <c r="AFL98" s="275"/>
      <c r="AFM98" s="275"/>
      <c r="AFN98" s="275"/>
      <c r="AFO98" s="275"/>
      <c r="AFP98" s="275"/>
      <c r="AFQ98" s="275"/>
      <c r="AFR98" s="275"/>
      <c r="AFS98" s="275"/>
      <c r="AFT98" s="275"/>
      <c r="AFU98" s="275"/>
      <c r="AFV98" s="275"/>
      <c r="AFW98" s="275"/>
      <c r="AFX98" s="275"/>
      <c r="AFY98" s="275"/>
      <c r="AFZ98" s="275"/>
      <c r="AGA98" s="275"/>
      <c r="AGB98" s="275"/>
      <c r="AGC98" s="275"/>
      <c r="AGD98" s="275"/>
      <c r="AGE98" s="275"/>
      <c r="AGF98" s="275"/>
      <c r="AGG98" s="275"/>
      <c r="AGH98" s="275"/>
      <c r="AGI98" s="275"/>
      <c r="AGJ98" s="275"/>
      <c r="AGK98" s="275"/>
      <c r="AGL98" s="275"/>
      <c r="AGM98" s="275"/>
      <c r="AGN98" s="275"/>
      <c r="AGO98" s="275"/>
      <c r="AGP98" s="275"/>
      <c r="AGQ98" s="275"/>
      <c r="AGR98" s="275"/>
      <c r="AGS98" s="275"/>
      <c r="AGT98" s="275"/>
      <c r="AGU98" s="275"/>
      <c r="AGV98" s="275"/>
      <c r="AGW98" s="275"/>
      <c r="AGX98" s="275"/>
      <c r="AGY98" s="275"/>
      <c r="AGZ98" s="275"/>
      <c r="AHA98" s="275"/>
      <c r="AHB98" s="275"/>
      <c r="AHC98" s="275"/>
      <c r="AHD98" s="275"/>
      <c r="AHE98" s="275"/>
      <c r="AHF98" s="275"/>
      <c r="AHG98" s="275"/>
      <c r="AHH98" s="275"/>
      <c r="AHI98" s="275"/>
      <c r="AHJ98" s="275"/>
      <c r="AHK98" s="275"/>
      <c r="AHL98" s="275"/>
      <c r="AHM98" s="275"/>
      <c r="AHN98" s="275"/>
      <c r="AHO98" s="275"/>
      <c r="AHP98" s="275"/>
      <c r="AHQ98" s="275"/>
      <c r="AHR98" s="275"/>
      <c r="AHS98" s="275"/>
      <c r="AHT98" s="275"/>
      <c r="AHU98" s="275"/>
      <c r="AHV98" s="275"/>
      <c r="AHW98" s="275"/>
      <c r="AHX98" s="275"/>
      <c r="AHY98" s="275"/>
      <c r="AHZ98" s="275"/>
      <c r="AIA98" s="275"/>
      <c r="AIB98" s="275"/>
      <c r="AIC98" s="275"/>
      <c r="AID98" s="275"/>
      <c r="AIE98" s="275"/>
      <c r="AIF98" s="275"/>
      <c r="AIG98" s="275"/>
      <c r="AIH98" s="275"/>
      <c r="AII98" s="275"/>
      <c r="AIJ98" s="275"/>
      <c r="AIK98" s="275"/>
      <c r="AIL98" s="275"/>
      <c r="AIM98" s="275"/>
      <c r="AIN98" s="275"/>
      <c r="AIO98" s="275"/>
      <c r="AIP98" s="275"/>
      <c r="AIQ98" s="275"/>
      <c r="AIR98" s="275"/>
      <c r="AIS98" s="275"/>
      <c r="AIT98" s="275"/>
      <c r="AIU98" s="275"/>
      <c r="AIV98" s="275"/>
      <c r="AIW98" s="275"/>
      <c r="AIX98" s="275"/>
      <c r="AIY98" s="275"/>
      <c r="AIZ98" s="275"/>
      <c r="AJA98" s="275"/>
      <c r="AJB98" s="275"/>
      <c r="AJC98" s="275"/>
      <c r="AJD98" s="275"/>
      <c r="AJE98" s="275"/>
      <c r="AJF98" s="275"/>
      <c r="AJG98" s="275"/>
      <c r="AJH98" s="275"/>
      <c r="AJI98" s="275"/>
      <c r="AJJ98" s="275"/>
      <c r="AJK98" s="275"/>
      <c r="AJL98" s="275"/>
      <c r="AJM98" s="275"/>
      <c r="AJN98" s="275"/>
      <c r="AJO98" s="275"/>
      <c r="AJP98" s="275"/>
      <c r="AJQ98" s="275"/>
      <c r="AJR98" s="275"/>
      <c r="AJS98" s="275"/>
      <c r="AJT98" s="275"/>
      <c r="AJU98" s="275"/>
      <c r="AJV98" s="275"/>
      <c r="AJW98" s="275"/>
      <c r="AJX98" s="275"/>
      <c r="AJY98" s="275"/>
      <c r="AJZ98" s="275"/>
      <c r="AKA98" s="275"/>
      <c r="AKB98" s="275"/>
      <c r="AKC98" s="275"/>
      <c r="AKD98" s="275"/>
      <c r="AKE98" s="275"/>
      <c r="AKF98" s="275"/>
      <c r="AKG98" s="275"/>
      <c r="AKH98" s="275"/>
      <c r="AKI98" s="275"/>
      <c r="AKJ98" s="275"/>
      <c r="AKK98" s="275"/>
      <c r="AKL98" s="275"/>
      <c r="AKM98" s="275"/>
      <c r="AKN98" s="275"/>
      <c r="AKO98" s="275"/>
      <c r="AKP98" s="275"/>
      <c r="AKQ98" s="275"/>
      <c r="AKR98" s="275"/>
      <c r="AKS98" s="275"/>
      <c r="AKT98" s="275"/>
      <c r="AKU98" s="275"/>
      <c r="AKV98" s="275"/>
      <c r="AKW98" s="275"/>
      <c r="AKX98" s="275"/>
      <c r="AKY98" s="275"/>
      <c r="AKZ98" s="275"/>
      <c r="ALA98" s="275"/>
      <c r="ALB98" s="275"/>
      <c r="ALC98" s="275"/>
      <c r="ALD98" s="275"/>
      <c r="ALE98" s="275"/>
      <c r="ALF98" s="275"/>
      <c r="ALG98" s="275"/>
      <c r="ALH98" s="275"/>
      <c r="ALI98" s="275"/>
      <c r="ALJ98" s="275"/>
      <c r="ALK98" s="275"/>
      <c r="ALL98" s="275"/>
      <c r="ALM98" s="275"/>
      <c r="ALN98" s="275"/>
      <c r="ALO98" s="275"/>
      <c r="ALP98" s="275"/>
      <c r="ALQ98" s="275"/>
      <c r="ALR98" s="275"/>
      <c r="ALS98" s="275"/>
      <c r="ALT98" s="275"/>
      <c r="ALU98" s="275"/>
      <c r="ALV98" s="275"/>
      <c r="ALW98" s="275"/>
      <c r="ALX98" s="275"/>
      <c r="ALY98" s="275"/>
      <c r="ALZ98" s="275"/>
      <c r="AMA98" s="275"/>
      <c r="AMB98" s="275"/>
      <c r="AMC98" s="275"/>
      <c r="AMD98" s="275"/>
      <c r="AME98" s="275"/>
      <c r="AMF98" s="275"/>
      <c r="AMG98" s="275"/>
      <c r="AMH98" s="275"/>
      <c r="AMI98" s="275"/>
      <c r="AMJ98" s="275"/>
      <c r="AMK98" s="275"/>
    </row>
    <row r="99" spans="1:1025" customFormat="1" ht="172.5" customHeight="1" x14ac:dyDescent="0.25">
      <c r="A99" s="275"/>
      <c r="B99" s="284">
        <v>4</v>
      </c>
      <c r="C99" s="285" t="s">
        <v>201</v>
      </c>
      <c r="D99" s="286"/>
      <c r="E99" s="287"/>
      <c r="F99" s="286"/>
      <c r="G99" s="450" t="s">
        <v>402</v>
      </c>
      <c r="H99" s="289"/>
      <c r="I99" s="275"/>
      <c r="J99" s="275"/>
      <c r="K99" s="275"/>
      <c r="L99" s="275"/>
      <c r="M99" s="275"/>
      <c r="N99" s="275"/>
      <c r="O99" s="275"/>
      <c r="P99" s="275"/>
      <c r="Q99" s="275"/>
      <c r="R99" s="275"/>
      <c r="S99" s="275"/>
      <c r="T99" s="275"/>
      <c r="U99" s="275"/>
      <c r="V99" s="275"/>
      <c r="W99" s="275"/>
      <c r="X99" s="275"/>
      <c r="Y99" s="275"/>
      <c r="Z99" s="275"/>
      <c r="AA99" s="275"/>
      <c r="AB99" s="275"/>
      <c r="AC99" s="275"/>
      <c r="AD99" s="275"/>
      <c r="AE99" s="275"/>
      <c r="AF99" s="275"/>
      <c r="AG99" s="275"/>
      <c r="AH99" s="275"/>
      <c r="AI99" s="275"/>
      <c r="AJ99" s="275"/>
      <c r="AK99" s="275"/>
      <c r="AL99" s="275"/>
      <c r="AM99" s="275"/>
      <c r="AN99" s="275"/>
      <c r="AO99" s="275"/>
      <c r="AP99" s="275"/>
      <c r="AQ99" s="275"/>
      <c r="AR99" s="275"/>
      <c r="AS99" s="275"/>
      <c r="AT99" s="275"/>
      <c r="AU99" s="275"/>
      <c r="AV99" s="275"/>
      <c r="AW99" s="275"/>
      <c r="AX99" s="275"/>
      <c r="AY99" s="275"/>
      <c r="AZ99" s="275"/>
      <c r="BA99" s="275"/>
      <c r="BB99" s="275"/>
      <c r="BC99" s="275"/>
      <c r="BD99" s="275"/>
      <c r="BE99" s="275"/>
      <c r="BF99" s="275"/>
      <c r="BG99" s="275"/>
      <c r="BH99" s="275"/>
      <c r="BI99" s="275"/>
      <c r="BJ99" s="275"/>
      <c r="BK99" s="275"/>
      <c r="BL99" s="275"/>
      <c r="BM99" s="275"/>
      <c r="BN99" s="275"/>
      <c r="BO99" s="275"/>
      <c r="BP99" s="275"/>
      <c r="BQ99" s="275"/>
      <c r="BR99" s="275"/>
      <c r="BS99" s="275"/>
      <c r="BT99" s="275"/>
      <c r="BU99" s="275"/>
      <c r="BV99" s="275"/>
      <c r="BW99" s="275"/>
      <c r="BX99" s="275"/>
      <c r="BY99" s="275"/>
      <c r="BZ99" s="275"/>
      <c r="CA99" s="275"/>
      <c r="CB99" s="275"/>
      <c r="CC99" s="275"/>
      <c r="CD99" s="275"/>
      <c r="CE99" s="275"/>
      <c r="CF99" s="275"/>
      <c r="CG99" s="275"/>
      <c r="CH99" s="275"/>
      <c r="CI99" s="275"/>
      <c r="CJ99" s="275"/>
      <c r="CK99" s="275"/>
      <c r="CL99" s="275"/>
      <c r="CM99" s="275"/>
      <c r="CN99" s="275"/>
      <c r="CO99" s="275"/>
      <c r="CP99" s="275"/>
      <c r="CQ99" s="275"/>
      <c r="CR99" s="275"/>
      <c r="CS99" s="275"/>
      <c r="CT99" s="275"/>
      <c r="CU99" s="275"/>
      <c r="CV99" s="275"/>
      <c r="CW99" s="275"/>
      <c r="CX99" s="275"/>
      <c r="CY99" s="275"/>
      <c r="CZ99" s="275"/>
      <c r="DA99" s="275"/>
      <c r="DB99" s="275"/>
      <c r="DC99" s="275"/>
      <c r="DD99" s="275"/>
      <c r="DE99" s="275"/>
      <c r="DF99" s="275"/>
      <c r="DG99" s="275"/>
      <c r="DH99" s="275"/>
      <c r="DI99" s="275"/>
      <c r="DJ99" s="275"/>
      <c r="DK99" s="275"/>
      <c r="DL99" s="275"/>
      <c r="DM99" s="275"/>
      <c r="DN99" s="275"/>
      <c r="DO99" s="275"/>
      <c r="DP99" s="275"/>
      <c r="DQ99" s="275"/>
      <c r="DR99" s="275"/>
      <c r="DS99" s="275"/>
      <c r="DT99" s="275"/>
      <c r="DU99" s="275"/>
      <c r="DV99" s="275"/>
      <c r="DW99" s="275"/>
      <c r="DX99" s="275"/>
      <c r="DY99" s="275"/>
      <c r="DZ99" s="275"/>
      <c r="EA99" s="275"/>
      <c r="EB99" s="275"/>
      <c r="EC99" s="275"/>
      <c r="ED99" s="275"/>
      <c r="EE99" s="275"/>
      <c r="EF99" s="275"/>
      <c r="EG99" s="275"/>
      <c r="EH99" s="275"/>
      <c r="EI99" s="275"/>
      <c r="EJ99" s="275"/>
      <c r="EK99" s="275"/>
      <c r="EL99" s="275"/>
      <c r="EM99" s="275"/>
      <c r="EN99" s="275"/>
      <c r="EO99" s="275"/>
      <c r="EP99" s="275"/>
      <c r="EQ99" s="275"/>
      <c r="ER99" s="275"/>
      <c r="ES99" s="275"/>
      <c r="ET99" s="275"/>
      <c r="EU99" s="275"/>
      <c r="EV99" s="275"/>
      <c r="EW99" s="275"/>
      <c r="EX99" s="275"/>
      <c r="EY99" s="275"/>
      <c r="EZ99" s="275"/>
      <c r="FA99" s="275"/>
      <c r="FB99" s="275"/>
      <c r="FC99" s="275"/>
      <c r="FD99" s="275"/>
      <c r="FE99" s="275"/>
      <c r="FF99" s="275"/>
      <c r="FG99" s="275"/>
      <c r="FH99" s="275"/>
      <c r="FI99" s="275"/>
      <c r="FJ99" s="275"/>
      <c r="FK99" s="275"/>
      <c r="FL99" s="275"/>
      <c r="FM99" s="275"/>
      <c r="FN99" s="275"/>
      <c r="FO99" s="275"/>
      <c r="FP99" s="275"/>
      <c r="FQ99" s="275"/>
      <c r="FR99" s="275"/>
      <c r="FS99" s="275"/>
      <c r="FT99" s="275"/>
      <c r="FU99" s="275"/>
      <c r="FV99" s="275"/>
      <c r="FW99" s="275"/>
      <c r="FX99" s="275"/>
      <c r="FY99" s="275"/>
      <c r="FZ99" s="275"/>
      <c r="GA99" s="275"/>
      <c r="GB99" s="275"/>
      <c r="GC99" s="275"/>
      <c r="GD99" s="275"/>
      <c r="GE99" s="275"/>
      <c r="GF99" s="275"/>
      <c r="GG99" s="275"/>
      <c r="GH99" s="275"/>
      <c r="GI99" s="275"/>
      <c r="GJ99" s="275"/>
      <c r="GK99" s="275"/>
      <c r="GL99" s="275"/>
      <c r="GM99" s="275"/>
      <c r="GN99" s="275"/>
      <c r="GO99" s="275"/>
      <c r="GP99" s="275"/>
      <c r="GQ99" s="275"/>
      <c r="GR99" s="275"/>
      <c r="GS99" s="275"/>
      <c r="GT99" s="275"/>
      <c r="GU99" s="275"/>
      <c r="GV99" s="275"/>
      <c r="GW99" s="275"/>
      <c r="GX99" s="275"/>
      <c r="GY99" s="275"/>
      <c r="GZ99" s="275"/>
      <c r="HA99" s="275"/>
      <c r="HB99" s="275"/>
      <c r="HC99" s="275"/>
      <c r="HD99" s="275"/>
      <c r="HE99" s="275"/>
      <c r="HF99" s="275"/>
      <c r="HG99" s="275"/>
      <c r="HH99" s="275"/>
      <c r="HI99" s="275"/>
      <c r="HJ99" s="275"/>
      <c r="HK99" s="275"/>
      <c r="HL99" s="275"/>
      <c r="HM99" s="275"/>
      <c r="HN99" s="275"/>
      <c r="HO99" s="275"/>
      <c r="HP99" s="275"/>
      <c r="HQ99" s="275"/>
      <c r="HR99" s="275"/>
      <c r="HS99" s="275"/>
      <c r="HT99" s="275"/>
      <c r="HU99" s="275"/>
      <c r="HV99" s="275"/>
      <c r="HW99" s="275"/>
      <c r="HX99" s="275"/>
      <c r="HY99" s="275"/>
      <c r="HZ99" s="275"/>
      <c r="IA99" s="275"/>
      <c r="IB99" s="275"/>
      <c r="IC99" s="275"/>
      <c r="ID99" s="275"/>
      <c r="IE99" s="275"/>
      <c r="IF99" s="275"/>
      <c r="IG99" s="275"/>
      <c r="IH99" s="275"/>
      <c r="II99" s="275"/>
      <c r="IJ99" s="275"/>
      <c r="IK99" s="275"/>
      <c r="IL99" s="275"/>
      <c r="IM99" s="275"/>
      <c r="IN99" s="275"/>
      <c r="IO99" s="275"/>
      <c r="IP99" s="275"/>
      <c r="IQ99" s="275"/>
      <c r="IR99" s="275"/>
      <c r="IS99" s="275"/>
      <c r="IT99" s="275"/>
      <c r="IU99" s="275"/>
      <c r="IV99" s="275"/>
      <c r="IW99" s="275"/>
      <c r="IX99" s="275"/>
      <c r="IY99" s="275"/>
      <c r="IZ99" s="275"/>
      <c r="JA99" s="275"/>
      <c r="JB99" s="275"/>
      <c r="JC99" s="275"/>
      <c r="JD99" s="275"/>
      <c r="JE99" s="275"/>
      <c r="JF99" s="275"/>
      <c r="JG99" s="275"/>
      <c r="JH99" s="275"/>
      <c r="JI99" s="275"/>
      <c r="JJ99" s="275"/>
      <c r="JK99" s="275"/>
      <c r="JL99" s="275"/>
      <c r="JM99" s="275"/>
      <c r="JN99" s="275"/>
      <c r="JO99" s="275"/>
      <c r="JP99" s="275"/>
      <c r="JQ99" s="275"/>
      <c r="JR99" s="275"/>
      <c r="JS99" s="275"/>
      <c r="JT99" s="275"/>
      <c r="JU99" s="275"/>
      <c r="JV99" s="275"/>
      <c r="JW99" s="275"/>
      <c r="JX99" s="275"/>
      <c r="JY99" s="275"/>
      <c r="JZ99" s="275"/>
      <c r="KA99" s="275"/>
      <c r="KB99" s="275"/>
      <c r="KC99" s="275"/>
      <c r="KD99" s="275"/>
      <c r="KE99" s="275"/>
      <c r="KF99" s="275"/>
      <c r="KG99" s="275"/>
      <c r="KH99" s="275"/>
      <c r="KI99" s="275"/>
      <c r="KJ99" s="275"/>
      <c r="KK99" s="275"/>
      <c r="KL99" s="275"/>
      <c r="KM99" s="275"/>
      <c r="KN99" s="275"/>
      <c r="KO99" s="275"/>
      <c r="KP99" s="275"/>
      <c r="KQ99" s="275"/>
      <c r="KR99" s="275"/>
      <c r="KS99" s="275"/>
      <c r="KT99" s="275"/>
      <c r="KU99" s="275"/>
      <c r="KV99" s="275"/>
      <c r="KW99" s="275"/>
      <c r="KX99" s="275"/>
      <c r="KY99" s="275"/>
      <c r="KZ99" s="275"/>
      <c r="LA99" s="275"/>
      <c r="LB99" s="275"/>
      <c r="LC99" s="275"/>
      <c r="LD99" s="275"/>
      <c r="LE99" s="275"/>
      <c r="LF99" s="275"/>
      <c r="LG99" s="275"/>
      <c r="LH99" s="275"/>
      <c r="LI99" s="275"/>
      <c r="LJ99" s="275"/>
      <c r="LK99" s="275"/>
      <c r="LL99" s="275"/>
      <c r="LM99" s="275"/>
      <c r="LN99" s="275"/>
      <c r="LO99" s="275"/>
      <c r="LP99" s="275"/>
      <c r="LQ99" s="275"/>
      <c r="LR99" s="275"/>
      <c r="LS99" s="275"/>
      <c r="LT99" s="275"/>
      <c r="LU99" s="275"/>
      <c r="LV99" s="275"/>
      <c r="LW99" s="275"/>
      <c r="LX99" s="275"/>
      <c r="LY99" s="275"/>
      <c r="LZ99" s="275"/>
      <c r="MA99" s="275"/>
      <c r="MB99" s="275"/>
      <c r="MC99" s="275"/>
      <c r="MD99" s="275"/>
      <c r="ME99" s="275"/>
      <c r="MF99" s="275"/>
      <c r="MG99" s="275"/>
      <c r="MH99" s="275"/>
      <c r="MI99" s="275"/>
      <c r="MJ99" s="275"/>
      <c r="MK99" s="275"/>
      <c r="ML99" s="275"/>
      <c r="MM99" s="275"/>
      <c r="MN99" s="275"/>
      <c r="MO99" s="275"/>
      <c r="MP99" s="275"/>
      <c r="MQ99" s="275"/>
      <c r="MR99" s="275"/>
      <c r="MS99" s="275"/>
      <c r="MT99" s="275"/>
      <c r="MU99" s="275"/>
      <c r="MV99" s="275"/>
      <c r="MW99" s="275"/>
      <c r="MX99" s="275"/>
      <c r="MY99" s="275"/>
      <c r="MZ99" s="275"/>
      <c r="NA99" s="275"/>
      <c r="NB99" s="275"/>
      <c r="NC99" s="275"/>
      <c r="ND99" s="275"/>
      <c r="NE99" s="275"/>
      <c r="NF99" s="275"/>
      <c r="NG99" s="275"/>
      <c r="NH99" s="275"/>
      <c r="NI99" s="275"/>
      <c r="NJ99" s="275"/>
      <c r="NK99" s="275"/>
      <c r="NL99" s="275"/>
      <c r="NM99" s="275"/>
      <c r="NN99" s="275"/>
      <c r="NO99" s="275"/>
      <c r="NP99" s="275"/>
      <c r="NQ99" s="275"/>
      <c r="NR99" s="275"/>
      <c r="NS99" s="275"/>
      <c r="NT99" s="275"/>
      <c r="NU99" s="275"/>
      <c r="NV99" s="275"/>
      <c r="NW99" s="275"/>
      <c r="NX99" s="275"/>
      <c r="NY99" s="275"/>
      <c r="NZ99" s="275"/>
      <c r="OA99" s="275"/>
      <c r="OB99" s="275"/>
      <c r="OC99" s="275"/>
      <c r="OD99" s="275"/>
      <c r="OE99" s="275"/>
      <c r="OF99" s="275"/>
      <c r="OG99" s="275"/>
      <c r="OH99" s="275"/>
      <c r="OI99" s="275"/>
      <c r="OJ99" s="275"/>
      <c r="OK99" s="275"/>
      <c r="OL99" s="275"/>
      <c r="OM99" s="275"/>
      <c r="ON99" s="275"/>
      <c r="OO99" s="275"/>
      <c r="OP99" s="275"/>
      <c r="OQ99" s="275"/>
      <c r="OR99" s="275"/>
      <c r="OS99" s="275"/>
      <c r="OT99" s="275"/>
      <c r="OU99" s="275"/>
      <c r="OV99" s="275"/>
      <c r="OW99" s="275"/>
      <c r="OX99" s="275"/>
      <c r="OY99" s="275"/>
      <c r="OZ99" s="275"/>
      <c r="PA99" s="275"/>
      <c r="PB99" s="275"/>
      <c r="PC99" s="275"/>
      <c r="PD99" s="275"/>
      <c r="PE99" s="275"/>
      <c r="PF99" s="275"/>
      <c r="PG99" s="275"/>
      <c r="PH99" s="275"/>
      <c r="PI99" s="275"/>
      <c r="PJ99" s="275"/>
      <c r="PK99" s="275"/>
      <c r="PL99" s="275"/>
      <c r="PM99" s="275"/>
      <c r="PN99" s="275"/>
      <c r="PO99" s="275"/>
      <c r="PP99" s="275"/>
      <c r="PQ99" s="275"/>
      <c r="PR99" s="275"/>
      <c r="PS99" s="275"/>
      <c r="PT99" s="275"/>
      <c r="PU99" s="275"/>
      <c r="PV99" s="275"/>
      <c r="PW99" s="275"/>
      <c r="PX99" s="275"/>
      <c r="PY99" s="275"/>
      <c r="PZ99" s="275"/>
      <c r="QA99" s="275"/>
      <c r="QB99" s="275"/>
      <c r="QC99" s="275"/>
      <c r="QD99" s="275"/>
      <c r="QE99" s="275"/>
      <c r="QF99" s="275"/>
      <c r="QG99" s="275"/>
      <c r="QH99" s="275"/>
      <c r="QI99" s="275"/>
      <c r="QJ99" s="275"/>
      <c r="QK99" s="275"/>
      <c r="QL99" s="275"/>
      <c r="QM99" s="275"/>
      <c r="QN99" s="275"/>
      <c r="QO99" s="275"/>
      <c r="QP99" s="275"/>
      <c r="QQ99" s="275"/>
      <c r="QR99" s="275"/>
      <c r="QS99" s="275"/>
      <c r="QT99" s="275"/>
      <c r="QU99" s="275"/>
      <c r="QV99" s="275"/>
      <c r="QW99" s="275"/>
      <c r="QX99" s="275"/>
      <c r="QY99" s="275"/>
      <c r="QZ99" s="275"/>
      <c r="RA99" s="275"/>
      <c r="RB99" s="275"/>
      <c r="RC99" s="275"/>
      <c r="RD99" s="275"/>
      <c r="RE99" s="275"/>
      <c r="RF99" s="275"/>
      <c r="RG99" s="275"/>
      <c r="RH99" s="275"/>
      <c r="RI99" s="275"/>
      <c r="RJ99" s="275"/>
      <c r="RK99" s="275"/>
      <c r="RL99" s="275"/>
      <c r="RM99" s="275"/>
      <c r="RN99" s="275"/>
      <c r="RO99" s="275"/>
      <c r="RP99" s="275"/>
      <c r="RQ99" s="275"/>
      <c r="RR99" s="275"/>
      <c r="RS99" s="275"/>
      <c r="RT99" s="275"/>
      <c r="RU99" s="275"/>
      <c r="RV99" s="275"/>
      <c r="RW99" s="275"/>
      <c r="RX99" s="275"/>
      <c r="RY99" s="275"/>
      <c r="RZ99" s="275"/>
      <c r="SA99" s="275"/>
      <c r="SB99" s="275"/>
      <c r="SC99" s="275"/>
      <c r="SD99" s="275"/>
      <c r="SE99" s="275"/>
      <c r="SF99" s="275"/>
      <c r="SG99" s="275"/>
      <c r="SH99" s="275"/>
      <c r="SI99" s="275"/>
      <c r="SJ99" s="275"/>
      <c r="SK99" s="275"/>
      <c r="SL99" s="275"/>
      <c r="SM99" s="275"/>
      <c r="SN99" s="275"/>
      <c r="SO99" s="275"/>
      <c r="SP99" s="275"/>
      <c r="SQ99" s="275"/>
      <c r="SR99" s="275"/>
      <c r="SS99" s="275"/>
      <c r="ST99" s="275"/>
      <c r="SU99" s="275"/>
      <c r="SV99" s="275"/>
      <c r="SW99" s="275"/>
      <c r="SX99" s="275"/>
      <c r="SY99" s="275"/>
      <c r="SZ99" s="275"/>
      <c r="TA99" s="275"/>
      <c r="TB99" s="275"/>
      <c r="TC99" s="275"/>
      <c r="TD99" s="275"/>
      <c r="TE99" s="275"/>
      <c r="TF99" s="275"/>
      <c r="TG99" s="275"/>
      <c r="TH99" s="275"/>
      <c r="TI99" s="275"/>
      <c r="TJ99" s="275"/>
      <c r="TK99" s="275"/>
      <c r="TL99" s="275"/>
      <c r="TM99" s="275"/>
      <c r="TN99" s="275"/>
      <c r="TO99" s="275"/>
      <c r="TP99" s="275"/>
      <c r="TQ99" s="275"/>
      <c r="TR99" s="275"/>
      <c r="TS99" s="275"/>
      <c r="TT99" s="275"/>
      <c r="TU99" s="275"/>
      <c r="TV99" s="275"/>
      <c r="TW99" s="275"/>
      <c r="TX99" s="275"/>
      <c r="TY99" s="275"/>
      <c r="TZ99" s="275"/>
      <c r="UA99" s="275"/>
      <c r="UB99" s="275"/>
      <c r="UC99" s="275"/>
      <c r="UD99" s="275"/>
      <c r="UE99" s="275"/>
      <c r="UF99" s="275"/>
      <c r="UG99" s="275"/>
      <c r="UH99" s="275"/>
      <c r="UI99" s="275"/>
      <c r="UJ99" s="275"/>
      <c r="UK99" s="275"/>
      <c r="UL99" s="275"/>
      <c r="UM99" s="275"/>
      <c r="UN99" s="275"/>
      <c r="UO99" s="275"/>
      <c r="UP99" s="275"/>
      <c r="UQ99" s="275"/>
      <c r="UR99" s="275"/>
      <c r="US99" s="275"/>
      <c r="UT99" s="275"/>
      <c r="UU99" s="275"/>
      <c r="UV99" s="275"/>
      <c r="UW99" s="275"/>
      <c r="UX99" s="275"/>
      <c r="UY99" s="275"/>
      <c r="UZ99" s="275"/>
      <c r="VA99" s="275"/>
      <c r="VB99" s="275"/>
      <c r="VC99" s="275"/>
      <c r="VD99" s="275"/>
      <c r="VE99" s="275"/>
      <c r="VF99" s="275"/>
      <c r="VG99" s="275"/>
      <c r="VH99" s="275"/>
      <c r="VI99" s="275"/>
      <c r="VJ99" s="275"/>
      <c r="VK99" s="275"/>
      <c r="VL99" s="275"/>
      <c r="VM99" s="275"/>
      <c r="VN99" s="275"/>
      <c r="VO99" s="275"/>
      <c r="VP99" s="275"/>
      <c r="VQ99" s="275"/>
      <c r="VR99" s="275"/>
      <c r="VS99" s="275"/>
      <c r="VT99" s="275"/>
      <c r="VU99" s="275"/>
      <c r="VV99" s="275"/>
      <c r="VW99" s="275"/>
      <c r="VX99" s="275"/>
      <c r="VY99" s="275"/>
      <c r="VZ99" s="275"/>
      <c r="WA99" s="275"/>
      <c r="WB99" s="275"/>
      <c r="WC99" s="275"/>
      <c r="WD99" s="275"/>
      <c r="WE99" s="275"/>
      <c r="WF99" s="275"/>
      <c r="WG99" s="275"/>
      <c r="WH99" s="275"/>
      <c r="WI99" s="275"/>
      <c r="WJ99" s="275"/>
      <c r="WK99" s="275"/>
      <c r="WL99" s="275"/>
      <c r="WM99" s="275"/>
      <c r="WN99" s="275"/>
      <c r="WO99" s="275"/>
      <c r="WP99" s="275"/>
      <c r="WQ99" s="275"/>
      <c r="WR99" s="275"/>
      <c r="WS99" s="275"/>
      <c r="WT99" s="275"/>
      <c r="WU99" s="275"/>
      <c r="WV99" s="275"/>
      <c r="WW99" s="275"/>
      <c r="WX99" s="275"/>
      <c r="WY99" s="275"/>
      <c r="WZ99" s="275"/>
      <c r="XA99" s="275"/>
      <c r="XB99" s="275"/>
      <c r="XC99" s="275"/>
      <c r="XD99" s="275"/>
      <c r="XE99" s="275"/>
      <c r="XF99" s="275"/>
      <c r="XG99" s="275"/>
      <c r="XH99" s="275"/>
      <c r="XI99" s="275"/>
      <c r="XJ99" s="275"/>
      <c r="XK99" s="275"/>
      <c r="XL99" s="275"/>
      <c r="XM99" s="275"/>
      <c r="XN99" s="275"/>
      <c r="XO99" s="275"/>
      <c r="XP99" s="275"/>
      <c r="XQ99" s="275"/>
      <c r="XR99" s="275"/>
      <c r="XS99" s="275"/>
      <c r="XT99" s="275"/>
      <c r="XU99" s="275"/>
      <c r="XV99" s="275"/>
      <c r="XW99" s="275"/>
      <c r="XX99" s="275"/>
      <c r="XY99" s="275"/>
      <c r="XZ99" s="275"/>
      <c r="YA99" s="275"/>
      <c r="YB99" s="275"/>
      <c r="YC99" s="275"/>
      <c r="YD99" s="275"/>
      <c r="YE99" s="275"/>
      <c r="YF99" s="275"/>
      <c r="YG99" s="275"/>
      <c r="YH99" s="275"/>
      <c r="YI99" s="275"/>
      <c r="YJ99" s="275"/>
      <c r="YK99" s="275"/>
      <c r="YL99" s="275"/>
      <c r="YM99" s="275"/>
      <c r="YN99" s="275"/>
      <c r="YO99" s="275"/>
      <c r="YP99" s="275"/>
      <c r="YQ99" s="275"/>
      <c r="YR99" s="275"/>
      <c r="YS99" s="275"/>
      <c r="YT99" s="275"/>
      <c r="YU99" s="275"/>
      <c r="YV99" s="275"/>
      <c r="YW99" s="275"/>
      <c r="YX99" s="275"/>
      <c r="YY99" s="275"/>
      <c r="YZ99" s="275"/>
      <c r="ZA99" s="275"/>
      <c r="ZB99" s="275"/>
      <c r="ZC99" s="275"/>
      <c r="ZD99" s="275"/>
      <c r="ZE99" s="275"/>
      <c r="ZF99" s="275"/>
      <c r="ZG99" s="275"/>
      <c r="ZH99" s="275"/>
      <c r="ZI99" s="275"/>
      <c r="ZJ99" s="275"/>
      <c r="ZK99" s="275"/>
      <c r="ZL99" s="275"/>
      <c r="ZM99" s="275"/>
      <c r="ZN99" s="275"/>
      <c r="ZO99" s="275"/>
      <c r="ZP99" s="275"/>
      <c r="ZQ99" s="275"/>
      <c r="ZR99" s="275"/>
      <c r="ZS99" s="275"/>
      <c r="ZT99" s="275"/>
      <c r="ZU99" s="275"/>
      <c r="ZV99" s="275"/>
      <c r="ZW99" s="275"/>
      <c r="ZX99" s="275"/>
      <c r="ZY99" s="275"/>
      <c r="ZZ99" s="275"/>
      <c r="AAA99" s="275"/>
      <c r="AAB99" s="275"/>
      <c r="AAC99" s="275"/>
      <c r="AAD99" s="275"/>
      <c r="AAE99" s="275"/>
      <c r="AAF99" s="275"/>
      <c r="AAG99" s="275"/>
      <c r="AAH99" s="275"/>
      <c r="AAI99" s="275"/>
      <c r="AAJ99" s="275"/>
      <c r="AAK99" s="275"/>
      <c r="AAL99" s="275"/>
      <c r="AAM99" s="275"/>
      <c r="AAN99" s="275"/>
      <c r="AAO99" s="275"/>
      <c r="AAP99" s="275"/>
      <c r="AAQ99" s="275"/>
      <c r="AAR99" s="275"/>
      <c r="AAS99" s="275"/>
      <c r="AAT99" s="275"/>
      <c r="AAU99" s="275"/>
      <c r="AAV99" s="275"/>
      <c r="AAW99" s="275"/>
      <c r="AAX99" s="275"/>
      <c r="AAY99" s="275"/>
      <c r="AAZ99" s="275"/>
      <c r="ABA99" s="275"/>
      <c r="ABB99" s="275"/>
      <c r="ABC99" s="275"/>
      <c r="ABD99" s="275"/>
      <c r="ABE99" s="275"/>
      <c r="ABF99" s="275"/>
      <c r="ABG99" s="275"/>
      <c r="ABH99" s="275"/>
      <c r="ABI99" s="275"/>
      <c r="ABJ99" s="275"/>
      <c r="ABK99" s="275"/>
      <c r="ABL99" s="275"/>
      <c r="ABM99" s="275"/>
      <c r="ABN99" s="275"/>
      <c r="ABO99" s="275"/>
      <c r="ABP99" s="275"/>
      <c r="ABQ99" s="275"/>
      <c r="ABR99" s="275"/>
      <c r="ABS99" s="275"/>
      <c r="ABT99" s="275"/>
      <c r="ABU99" s="275"/>
      <c r="ABV99" s="275"/>
      <c r="ABW99" s="275"/>
      <c r="ABX99" s="275"/>
      <c r="ABY99" s="275"/>
      <c r="ABZ99" s="275"/>
      <c r="ACA99" s="275"/>
      <c r="ACB99" s="275"/>
      <c r="ACC99" s="275"/>
      <c r="ACD99" s="275"/>
      <c r="ACE99" s="275"/>
      <c r="ACF99" s="275"/>
      <c r="ACG99" s="275"/>
      <c r="ACH99" s="275"/>
      <c r="ACI99" s="275"/>
      <c r="ACJ99" s="275"/>
      <c r="ACK99" s="275"/>
      <c r="ACL99" s="275"/>
      <c r="ACM99" s="275"/>
      <c r="ACN99" s="275"/>
      <c r="ACO99" s="275"/>
      <c r="ACP99" s="275"/>
      <c r="ACQ99" s="275"/>
      <c r="ACR99" s="275"/>
      <c r="ACS99" s="275"/>
      <c r="ACT99" s="275"/>
      <c r="ACU99" s="275"/>
      <c r="ACV99" s="275"/>
      <c r="ACW99" s="275"/>
      <c r="ACX99" s="275"/>
      <c r="ACY99" s="275"/>
      <c r="ACZ99" s="275"/>
      <c r="ADA99" s="275"/>
      <c r="ADB99" s="275"/>
      <c r="ADC99" s="275"/>
      <c r="ADD99" s="275"/>
      <c r="ADE99" s="275"/>
      <c r="ADF99" s="275"/>
      <c r="ADG99" s="275"/>
      <c r="ADH99" s="275"/>
      <c r="ADI99" s="275"/>
      <c r="ADJ99" s="275"/>
      <c r="ADK99" s="275"/>
      <c r="ADL99" s="275"/>
      <c r="ADM99" s="275"/>
      <c r="ADN99" s="275"/>
      <c r="ADO99" s="275"/>
      <c r="ADP99" s="275"/>
      <c r="ADQ99" s="275"/>
      <c r="ADR99" s="275"/>
      <c r="ADS99" s="275"/>
      <c r="ADT99" s="275"/>
      <c r="ADU99" s="275"/>
      <c r="ADV99" s="275"/>
      <c r="ADW99" s="275"/>
      <c r="ADX99" s="275"/>
      <c r="ADY99" s="275"/>
      <c r="ADZ99" s="275"/>
      <c r="AEA99" s="275"/>
      <c r="AEB99" s="275"/>
      <c r="AEC99" s="275"/>
      <c r="AED99" s="275"/>
      <c r="AEE99" s="275"/>
      <c r="AEF99" s="275"/>
      <c r="AEG99" s="275"/>
      <c r="AEH99" s="275"/>
      <c r="AEI99" s="275"/>
      <c r="AEJ99" s="275"/>
      <c r="AEK99" s="275"/>
      <c r="AEL99" s="275"/>
      <c r="AEM99" s="275"/>
      <c r="AEN99" s="275"/>
      <c r="AEO99" s="275"/>
      <c r="AEP99" s="275"/>
      <c r="AEQ99" s="275"/>
      <c r="AER99" s="275"/>
      <c r="AES99" s="275"/>
      <c r="AET99" s="275"/>
      <c r="AEU99" s="275"/>
      <c r="AEV99" s="275"/>
      <c r="AEW99" s="275"/>
      <c r="AEX99" s="275"/>
      <c r="AEY99" s="275"/>
      <c r="AEZ99" s="275"/>
      <c r="AFA99" s="275"/>
      <c r="AFB99" s="275"/>
      <c r="AFC99" s="275"/>
      <c r="AFD99" s="275"/>
      <c r="AFE99" s="275"/>
      <c r="AFF99" s="275"/>
      <c r="AFG99" s="275"/>
      <c r="AFH99" s="275"/>
      <c r="AFI99" s="275"/>
      <c r="AFJ99" s="275"/>
      <c r="AFK99" s="275"/>
      <c r="AFL99" s="275"/>
      <c r="AFM99" s="275"/>
      <c r="AFN99" s="275"/>
      <c r="AFO99" s="275"/>
      <c r="AFP99" s="275"/>
      <c r="AFQ99" s="275"/>
      <c r="AFR99" s="275"/>
      <c r="AFS99" s="275"/>
      <c r="AFT99" s="275"/>
      <c r="AFU99" s="275"/>
      <c r="AFV99" s="275"/>
      <c r="AFW99" s="275"/>
      <c r="AFX99" s="275"/>
      <c r="AFY99" s="275"/>
      <c r="AFZ99" s="275"/>
      <c r="AGA99" s="275"/>
      <c r="AGB99" s="275"/>
      <c r="AGC99" s="275"/>
      <c r="AGD99" s="275"/>
      <c r="AGE99" s="275"/>
      <c r="AGF99" s="275"/>
      <c r="AGG99" s="275"/>
      <c r="AGH99" s="275"/>
      <c r="AGI99" s="275"/>
      <c r="AGJ99" s="275"/>
      <c r="AGK99" s="275"/>
      <c r="AGL99" s="275"/>
      <c r="AGM99" s="275"/>
      <c r="AGN99" s="275"/>
      <c r="AGO99" s="275"/>
      <c r="AGP99" s="275"/>
      <c r="AGQ99" s="275"/>
      <c r="AGR99" s="275"/>
      <c r="AGS99" s="275"/>
      <c r="AGT99" s="275"/>
      <c r="AGU99" s="275"/>
      <c r="AGV99" s="275"/>
      <c r="AGW99" s="275"/>
      <c r="AGX99" s="275"/>
      <c r="AGY99" s="275"/>
      <c r="AGZ99" s="275"/>
      <c r="AHA99" s="275"/>
      <c r="AHB99" s="275"/>
      <c r="AHC99" s="275"/>
      <c r="AHD99" s="275"/>
      <c r="AHE99" s="275"/>
      <c r="AHF99" s="275"/>
      <c r="AHG99" s="275"/>
      <c r="AHH99" s="275"/>
      <c r="AHI99" s="275"/>
      <c r="AHJ99" s="275"/>
      <c r="AHK99" s="275"/>
      <c r="AHL99" s="275"/>
      <c r="AHM99" s="275"/>
      <c r="AHN99" s="275"/>
      <c r="AHO99" s="275"/>
      <c r="AHP99" s="275"/>
      <c r="AHQ99" s="275"/>
      <c r="AHR99" s="275"/>
      <c r="AHS99" s="275"/>
      <c r="AHT99" s="275"/>
      <c r="AHU99" s="275"/>
      <c r="AHV99" s="275"/>
      <c r="AHW99" s="275"/>
      <c r="AHX99" s="275"/>
      <c r="AHY99" s="275"/>
      <c r="AHZ99" s="275"/>
      <c r="AIA99" s="275"/>
      <c r="AIB99" s="275"/>
      <c r="AIC99" s="275"/>
      <c r="AID99" s="275"/>
      <c r="AIE99" s="275"/>
      <c r="AIF99" s="275"/>
      <c r="AIG99" s="275"/>
      <c r="AIH99" s="275"/>
      <c r="AII99" s="275"/>
      <c r="AIJ99" s="275"/>
      <c r="AIK99" s="275"/>
      <c r="AIL99" s="275"/>
      <c r="AIM99" s="275"/>
      <c r="AIN99" s="275"/>
      <c r="AIO99" s="275"/>
      <c r="AIP99" s="275"/>
      <c r="AIQ99" s="275"/>
      <c r="AIR99" s="275"/>
      <c r="AIS99" s="275"/>
      <c r="AIT99" s="275"/>
      <c r="AIU99" s="275"/>
      <c r="AIV99" s="275"/>
      <c r="AIW99" s="275"/>
      <c r="AIX99" s="275"/>
      <c r="AIY99" s="275"/>
      <c r="AIZ99" s="275"/>
      <c r="AJA99" s="275"/>
      <c r="AJB99" s="275"/>
      <c r="AJC99" s="275"/>
      <c r="AJD99" s="275"/>
      <c r="AJE99" s="275"/>
      <c r="AJF99" s="275"/>
      <c r="AJG99" s="275"/>
      <c r="AJH99" s="275"/>
      <c r="AJI99" s="275"/>
      <c r="AJJ99" s="275"/>
      <c r="AJK99" s="275"/>
      <c r="AJL99" s="275"/>
      <c r="AJM99" s="275"/>
      <c r="AJN99" s="275"/>
      <c r="AJO99" s="275"/>
      <c r="AJP99" s="275"/>
      <c r="AJQ99" s="275"/>
      <c r="AJR99" s="275"/>
      <c r="AJS99" s="275"/>
      <c r="AJT99" s="275"/>
      <c r="AJU99" s="275"/>
      <c r="AJV99" s="275"/>
      <c r="AJW99" s="275"/>
      <c r="AJX99" s="275"/>
      <c r="AJY99" s="275"/>
      <c r="AJZ99" s="275"/>
      <c r="AKA99" s="275"/>
      <c r="AKB99" s="275"/>
      <c r="AKC99" s="275"/>
      <c r="AKD99" s="275"/>
      <c r="AKE99" s="275"/>
      <c r="AKF99" s="275"/>
      <c r="AKG99" s="275"/>
      <c r="AKH99" s="275"/>
      <c r="AKI99" s="275"/>
      <c r="AKJ99" s="275"/>
      <c r="AKK99" s="275"/>
      <c r="AKL99" s="275"/>
      <c r="AKM99" s="275"/>
      <c r="AKN99" s="275"/>
      <c r="AKO99" s="275"/>
      <c r="AKP99" s="275"/>
      <c r="AKQ99" s="275"/>
      <c r="AKR99" s="275"/>
      <c r="AKS99" s="275"/>
      <c r="AKT99" s="275"/>
      <c r="AKU99" s="275"/>
      <c r="AKV99" s="275"/>
      <c r="AKW99" s="275"/>
      <c r="AKX99" s="275"/>
      <c r="AKY99" s="275"/>
      <c r="AKZ99" s="275"/>
      <c r="ALA99" s="275"/>
      <c r="ALB99" s="275"/>
      <c r="ALC99" s="275"/>
      <c r="ALD99" s="275"/>
      <c r="ALE99" s="275"/>
      <c r="ALF99" s="275"/>
      <c r="ALG99" s="275"/>
      <c r="ALH99" s="275"/>
      <c r="ALI99" s="275"/>
      <c r="ALJ99" s="275"/>
      <c r="ALK99" s="275"/>
      <c r="ALL99" s="275"/>
      <c r="ALM99" s="275"/>
      <c r="ALN99" s="275"/>
      <c r="ALO99" s="275"/>
      <c r="ALP99" s="275"/>
      <c r="ALQ99" s="275"/>
      <c r="ALR99" s="275"/>
      <c r="ALS99" s="275"/>
      <c r="ALT99" s="275"/>
      <c r="ALU99" s="275"/>
      <c r="ALV99" s="275"/>
      <c r="ALW99" s="275"/>
      <c r="ALX99" s="275"/>
      <c r="ALY99" s="275"/>
      <c r="ALZ99" s="275"/>
      <c r="AMA99" s="275"/>
      <c r="AMB99" s="275"/>
      <c r="AMC99" s="275"/>
      <c r="AMD99" s="275"/>
      <c r="AME99" s="275"/>
      <c r="AMF99" s="275"/>
      <c r="AMG99" s="275"/>
      <c r="AMH99" s="275"/>
      <c r="AMI99" s="275"/>
      <c r="AMJ99" s="275"/>
      <c r="AMK99" s="275"/>
    </row>
    <row r="100" spans="1:1025" customFormat="1" ht="135" customHeight="1" x14ac:dyDescent="0.25">
      <c r="A100" s="275"/>
      <c r="B100" s="290">
        <v>5</v>
      </c>
      <c r="C100" s="285" t="s">
        <v>202</v>
      </c>
      <c r="D100" s="291"/>
      <c r="E100" s="291"/>
      <c r="F100" s="292"/>
      <c r="G100" s="450" t="s">
        <v>402</v>
      </c>
      <c r="H100" s="289"/>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c r="AN100" s="275"/>
      <c r="AO100" s="275"/>
      <c r="AP100" s="275"/>
      <c r="AQ100" s="275"/>
      <c r="AR100" s="275"/>
      <c r="AS100" s="275"/>
      <c r="AT100" s="275"/>
      <c r="AU100" s="275"/>
      <c r="AV100" s="275"/>
      <c r="AW100" s="275"/>
      <c r="AX100" s="275"/>
      <c r="AY100" s="275"/>
      <c r="AZ100" s="275"/>
      <c r="BA100" s="275"/>
      <c r="BB100" s="275"/>
      <c r="BC100" s="275"/>
      <c r="BD100" s="275"/>
      <c r="BE100" s="275"/>
      <c r="BF100" s="275"/>
      <c r="BG100" s="275"/>
      <c r="BH100" s="275"/>
      <c r="BI100" s="275"/>
      <c r="BJ100" s="275"/>
      <c r="BK100" s="275"/>
      <c r="BL100" s="275"/>
      <c r="BM100" s="275"/>
      <c r="BN100" s="275"/>
      <c r="BO100" s="275"/>
      <c r="BP100" s="275"/>
      <c r="BQ100" s="275"/>
      <c r="BR100" s="275"/>
      <c r="BS100" s="275"/>
      <c r="BT100" s="275"/>
      <c r="BU100" s="275"/>
      <c r="BV100" s="275"/>
      <c r="BW100" s="275"/>
      <c r="BX100" s="275"/>
      <c r="BY100" s="275"/>
      <c r="BZ100" s="275"/>
      <c r="CA100" s="275"/>
      <c r="CB100" s="275"/>
      <c r="CC100" s="275"/>
      <c r="CD100" s="275"/>
      <c r="CE100" s="275"/>
      <c r="CF100" s="275"/>
      <c r="CG100" s="275"/>
      <c r="CH100" s="275"/>
      <c r="CI100" s="275"/>
      <c r="CJ100" s="275"/>
      <c r="CK100" s="275"/>
      <c r="CL100" s="275"/>
      <c r="CM100" s="275"/>
      <c r="CN100" s="275"/>
      <c r="CO100" s="275"/>
      <c r="CP100" s="275"/>
      <c r="CQ100" s="275"/>
      <c r="CR100" s="275"/>
      <c r="CS100" s="275"/>
      <c r="CT100" s="275"/>
      <c r="CU100" s="275"/>
      <c r="CV100" s="275"/>
      <c r="CW100" s="275"/>
      <c r="CX100" s="275"/>
      <c r="CY100" s="275"/>
      <c r="CZ100" s="275"/>
      <c r="DA100" s="275"/>
      <c r="DB100" s="275"/>
      <c r="DC100" s="275"/>
      <c r="DD100" s="275"/>
      <c r="DE100" s="275"/>
      <c r="DF100" s="275"/>
      <c r="DG100" s="275"/>
      <c r="DH100" s="275"/>
      <c r="DI100" s="275"/>
      <c r="DJ100" s="275"/>
      <c r="DK100" s="275"/>
      <c r="DL100" s="275"/>
      <c r="DM100" s="275"/>
      <c r="DN100" s="275"/>
      <c r="DO100" s="275"/>
      <c r="DP100" s="275"/>
      <c r="DQ100" s="275"/>
      <c r="DR100" s="275"/>
      <c r="DS100" s="275"/>
      <c r="DT100" s="275"/>
      <c r="DU100" s="275"/>
      <c r="DV100" s="275"/>
      <c r="DW100" s="275"/>
      <c r="DX100" s="275"/>
      <c r="DY100" s="275"/>
      <c r="DZ100" s="275"/>
      <c r="EA100" s="275"/>
      <c r="EB100" s="275"/>
      <c r="EC100" s="275"/>
      <c r="ED100" s="275"/>
      <c r="EE100" s="275"/>
      <c r="EF100" s="275"/>
      <c r="EG100" s="275"/>
      <c r="EH100" s="275"/>
      <c r="EI100" s="275"/>
      <c r="EJ100" s="275"/>
      <c r="EK100" s="275"/>
      <c r="EL100" s="275"/>
      <c r="EM100" s="275"/>
      <c r="EN100" s="275"/>
      <c r="EO100" s="275"/>
      <c r="EP100" s="275"/>
      <c r="EQ100" s="275"/>
      <c r="ER100" s="275"/>
      <c r="ES100" s="275"/>
      <c r="ET100" s="275"/>
      <c r="EU100" s="275"/>
      <c r="EV100" s="275"/>
      <c r="EW100" s="275"/>
      <c r="EX100" s="275"/>
      <c r="EY100" s="275"/>
      <c r="EZ100" s="275"/>
      <c r="FA100" s="275"/>
      <c r="FB100" s="275"/>
      <c r="FC100" s="275"/>
      <c r="FD100" s="275"/>
      <c r="FE100" s="275"/>
      <c r="FF100" s="275"/>
      <c r="FG100" s="275"/>
      <c r="FH100" s="275"/>
      <c r="FI100" s="275"/>
      <c r="FJ100" s="275"/>
      <c r="FK100" s="275"/>
      <c r="FL100" s="275"/>
      <c r="FM100" s="275"/>
      <c r="FN100" s="275"/>
      <c r="FO100" s="275"/>
      <c r="FP100" s="275"/>
      <c r="FQ100" s="275"/>
      <c r="FR100" s="275"/>
      <c r="FS100" s="275"/>
      <c r="FT100" s="275"/>
      <c r="FU100" s="275"/>
      <c r="FV100" s="275"/>
      <c r="FW100" s="275"/>
      <c r="FX100" s="275"/>
      <c r="FY100" s="275"/>
      <c r="FZ100" s="275"/>
      <c r="GA100" s="275"/>
      <c r="GB100" s="275"/>
      <c r="GC100" s="275"/>
      <c r="GD100" s="275"/>
      <c r="GE100" s="275"/>
      <c r="GF100" s="275"/>
      <c r="GG100" s="275"/>
      <c r="GH100" s="275"/>
      <c r="GI100" s="275"/>
      <c r="GJ100" s="275"/>
      <c r="GK100" s="275"/>
      <c r="GL100" s="275"/>
      <c r="GM100" s="275"/>
      <c r="GN100" s="275"/>
      <c r="GO100" s="275"/>
      <c r="GP100" s="275"/>
      <c r="GQ100" s="275"/>
      <c r="GR100" s="275"/>
      <c r="GS100" s="275"/>
      <c r="GT100" s="275"/>
      <c r="GU100" s="275"/>
      <c r="GV100" s="275"/>
      <c r="GW100" s="275"/>
      <c r="GX100" s="275"/>
      <c r="GY100" s="275"/>
      <c r="GZ100" s="275"/>
      <c r="HA100" s="275"/>
      <c r="HB100" s="275"/>
      <c r="HC100" s="275"/>
      <c r="HD100" s="275"/>
      <c r="HE100" s="275"/>
      <c r="HF100" s="275"/>
      <c r="HG100" s="275"/>
      <c r="HH100" s="275"/>
      <c r="HI100" s="275"/>
      <c r="HJ100" s="275"/>
      <c r="HK100" s="275"/>
      <c r="HL100" s="275"/>
      <c r="HM100" s="275"/>
      <c r="HN100" s="275"/>
      <c r="HO100" s="275"/>
      <c r="HP100" s="275"/>
      <c r="HQ100" s="275"/>
      <c r="HR100" s="275"/>
      <c r="HS100" s="275"/>
      <c r="HT100" s="275"/>
      <c r="HU100" s="275"/>
      <c r="HV100" s="275"/>
      <c r="HW100" s="275"/>
      <c r="HX100" s="275"/>
      <c r="HY100" s="275"/>
      <c r="HZ100" s="275"/>
      <c r="IA100" s="275"/>
      <c r="IB100" s="275"/>
      <c r="IC100" s="275"/>
      <c r="ID100" s="275"/>
      <c r="IE100" s="275"/>
      <c r="IF100" s="275"/>
      <c r="IG100" s="275"/>
      <c r="IH100" s="275"/>
      <c r="II100" s="275"/>
      <c r="IJ100" s="275"/>
      <c r="IK100" s="275"/>
      <c r="IL100" s="275"/>
      <c r="IM100" s="275"/>
      <c r="IN100" s="275"/>
      <c r="IO100" s="275"/>
      <c r="IP100" s="275"/>
      <c r="IQ100" s="275"/>
      <c r="IR100" s="275"/>
      <c r="IS100" s="275"/>
      <c r="IT100" s="275"/>
      <c r="IU100" s="275"/>
      <c r="IV100" s="275"/>
      <c r="IW100" s="275"/>
      <c r="IX100" s="275"/>
      <c r="IY100" s="275"/>
      <c r="IZ100" s="275"/>
      <c r="JA100" s="275"/>
      <c r="JB100" s="275"/>
      <c r="JC100" s="275"/>
      <c r="JD100" s="275"/>
      <c r="JE100" s="275"/>
      <c r="JF100" s="275"/>
      <c r="JG100" s="275"/>
      <c r="JH100" s="275"/>
      <c r="JI100" s="275"/>
      <c r="JJ100" s="275"/>
      <c r="JK100" s="275"/>
      <c r="JL100" s="275"/>
      <c r="JM100" s="275"/>
      <c r="JN100" s="275"/>
      <c r="JO100" s="275"/>
      <c r="JP100" s="275"/>
      <c r="JQ100" s="275"/>
      <c r="JR100" s="275"/>
      <c r="JS100" s="275"/>
      <c r="JT100" s="275"/>
      <c r="JU100" s="275"/>
      <c r="JV100" s="275"/>
      <c r="JW100" s="275"/>
      <c r="JX100" s="275"/>
      <c r="JY100" s="275"/>
      <c r="JZ100" s="275"/>
      <c r="KA100" s="275"/>
      <c r="KB100" s="275"/>
      <c r="KC100" s="275"/>
      <c r="KD100" s="275"/>
      <c r="KE100" s="275"/>
      <c r="KF100" s="275"/>
      <c r="KG100" s="275"/>
      <c r="KH100" s="275"/>
      <c r="KI100" s="275"/>
      <c r="KJ100" s="275"/>
      <c r="KK100" s="275"/>
      <c r="KL100" s="275"/>
      <c r="KM100" s="275"/>
      <c r="KN100" s="275"/>
      <c r="KO100" s="275"/>
      <c r="KP100" s="275"/>
      <c r="KQ100" s="275"/>
      <c r="KR100" s="275"/>
      <c r="KS100" s="275"/>
      <c r="KT100" s="275"/>
      <c r="KU100" s="275"/>
      <c r="KV100" s="275"/>
      <c r="KW100" s="275"/>
      <c r="KX100" s="275"/>
      <c r="KY100" s="275"/>
      <c r="KZ100" s="275"/>
      <c r="LA100" s="275"/>
      <c r="LB100" s="275"/>
      <c r="LC100" s="275"/>
      <c r="LD100" s="275"/>
      <c r="LE100" s="275"/>
      <c r="LF100" s="275"/>
      <c r="LG100" s="275"/>
      <c r="LH100" s="275"/>
      <c r="LI100" s="275"/>
      <c r="LJ100" s="275"/>
      <c r="LK100" s="275"/>
      <c r="LL100" s="275"/>
      <c r="LM100" s="275"/>
      <c r="LN100" s="275"/>
      <c r="LO100" s="275"/>
      <c r="LP100" s="275"/>
      <c r="LQ100" s="275"/>
      <c r="LR100" s="275"/>
      <c r="LS100" s="275"/>
      <c r="LT100" s="275"/>
      <c r="LU100" s="275"/>
      <c r="LV100" s="275"/>
      <c r="LW100" s="275"/>
      <c r="LX100" s="275"/>
      <c r="LY100" s="275"/>
      <c r="LZ100" s="275"/>
      <c r="MA100" s="275"/>
      <c r="MB100" s="275"/>
      <c r="MC100" s="275"/>
      <c r="MD100" s="275"/>
      <c r="ME100" s="275"/>
      <c r="MF100" s="275"/>
      <c r="MG100" s="275"/>
      <c r="MH100" s="275"/>
      <c r="MI100" s="275"/>
      <c r="MJ100" s="275"/>
      <c r="MK100" s="275"/>
      <c r="ML100" s="275"/>
      <c r="MM100" s="275"/>
      <c r="MN100" s="275"/>
      <c r="MO100" s="275"/>
      <c r="MP100" s="275"/>
      <c r="MQ100" s="275"/>
      <c r="MR100" s="275"/>
      <c r="MS100" s="275"/>
      <c r="MT100" s="275"/>
      <c r="MU100" s="275"/>
      <c r="MV100" s="275"/>
      <c r="MW100" s="275"/>
      <c r="MX100" s="275"/>
      <c r="MY100" s="275"/>
      <c r="MZ100" s="275"/>
      <c r="NA100" s="275"/>
      <c r="NB100" s="275"/>
      <c r="NC100" s="275"/>
      <c r="ND100" s="275"/>
      <c r="NE100" s="275"/>
      <c r="NF100" s="275"/>
      <c r="NG100" s="275"/>
      <c r="NH100" s="275"/>
      <c r="NI100" s="275"/>
      <c r="NJ100" s="275"/>
      <c r="NK100" s="275"/>
      <c r="NL100" s="275"/>
      <c r="NM100" s="275"/>
      <c r="NN100" s="275"/>
      <c r="NO100" s="275"/>
      <c r="NP100" s="275"/>
      <c r="NQ100" s="275"/>
      <c r="NR100" s="275"/>
      <c r="NS100" s="275"/>
      <c r="NT100" s="275"/>
      <c r="NU100" s="275"/>
      <c r="NV100" s="275"/>
      <c r="NW100" s="275"/>
      <c r="NX100" s="275"/>
      <c r="NY100" s="275"/>
      <c r="NZ100" s="275"/>
      <c r="OA100" s="275"/>
      <c r="OB100" s="275"/>
      <c r="OC100" s="275"/>
      <c r="OD100" s="275"/>
      <c r="OE100" s="275"/>
      <c r="OF100" s="275"/>
      <c r="OG100" s="275"/>
      <c r="OH100" s="275"/>
      <c r="OI100" s="275"/>
      <c r="OJ100" s="275"/>
      <c r="OK100" s="275"/>
      <c r="OL100" s="275"/>
      <c r="OM100" s="275"/>
      <c r="ON100" s="275"/>
      <c r="OO100" s="275"/>
      <c r="OP100" s="275"/>
      <c r="OQ100" s="275"/>
      <c r="OR100" s="275"/>
      <c r="OS100" s="275"/>
      <c r="OT100" s="275"/>
      <c r="OU100" s="275"/>
      <c r="OV100" s="275"/>
      <c r="OW100" s="275"/>
      <c r="OX100" s="275"/>
      <c r="OY100" s="275"/>
      <c r="OZ100" s="275"/>
      <c r="PA100" s="275"/>
      <c r="PB100" s="275"/>
      <c r="PC100" s="275"/>
      <c r="PD100" s="275"/>
      <c r="PE100" s="275"/>
      <c r="PF100" s="275"/>
      <c r="PG100" s="275"/>
      <c r="PH100" s="275"/>
      <c r="PI100" s="275"/>
      <c r="PJ100" s="275"/>
      <c r="PK100" s="275"/>
      <c r="PL100" s="275"/>
      <c r="PM100" s="275"/>
      <c r="PN100" s="275"/>
      <c r="PO100" s="275"/>
      <c r="PP100" s="275"/>
      <c r="PQ100" s="275"/>
      <c r="PR100" s="275"/>
      <c r="PS100" s="275"/>
      <c r="PT100" s="275"/>
      <c r="PU100" s="275"/>
      <c r="PV100" s="275"/>
      <c r="PW100" s="275"/>
      <c r="PX100" s="275"/>
      <c r="PY100" s="275"/>
      <c r="PZ100" s="275"/>
      <c r="QA100" s="275"/>
      <c r="QB100" s="275"/>
      <c r="QC100" s="275"/>
      <c r="QD100" s="275"/>
      <c r="QE100" s="275"/>
      <c r="QF100" s="275"/>
      <c r="QG100" s="275"/>
      <c r="QH100" s="275"/>
      <c r="QI100" s="275"/>
      <c r="QJ100" s="275"/>
      <c r="QK100" s="275"/>
      <c r="QL100" s="275"/>
      <c r="QM100" s="275"/>
      <c r="QN100" s="275"/>
      <c r="QO100" s="275"/>
      <c r="QP100" s="275"/>
      <c r="QQ100" s="275"/>
      <c r="QR100" s="275"/>
      <c r="QS100" s="275"/>
      <c r="QT100" s="275"/>
      <c r="QU100" s="275"/>
      <c r="QV100" s="275"/>
      <c r="QW100" s="275"/>
      <c r="QX100" s="275"/>
      <c r="QY100" s="275"/>
      <c r="QZ100" s="275"/>
      <c r="RA100" s="275"/>
      <c r="RB100" s="275"/>
      <c r="RC100" s="275"/>
      <c r="RD100" s="275"/>
      <c r="RE100" s="275"/>
      <c r="RF100" s="275"/>
      <c r="RG100" s="275"/>
      <c r="RH100" s="275"/>
      <c r="RI100" s="275"/>
      <c r="RJ100" s="275"/>
      <c r="RK100" s="275"/>
      <c r="RL100" s="275"/>
      <c r="RM100" s="275"/>
      <c r="RN100" s="275"/>
      <c r="RO100" s="275"/>
      <c r="RP100" s="275"/>
      <c r="RQ100" s="275"/>
      <c r="RR100" s="275"/>
      <c r="RS100" s="275"/>
      <c r="RT100" s="275"/>
      <c r="RU100" s="275"/>
      <c r="RV100" s="275"/>
      <c r="RW100" s="275"/>
      <c r="RX100" s="275"/>
      <c r="RY100" s="275"/>
      <c r="RZ100" s="275"/>
      <c r="SA100" s="275"/>
      <c r="SB100" s="275"/>
      <c r="SC100" s="275"/>
      <c r="SD100" s="275"/>
      <c r="SE100" s="275"/>
      <c r="SF100" s="275"/>
      <c r="SG100" s="275"/>
      <c r="SH100" s="275"/>
      <c r="SI100" s="275"/>
      <c r="SJ100" s="275"/>
      <c r="SK100" s="275"/>
      <c r="SL100" s="275"/>
      <c r="SM100" s="275"/>
      <c r="SN100" s="275"/>
      <c r="SO100" s="275"/>
      <c r="SP100" s="275"/>
      <c r="SQ100" s="275"/>
      <c r="SR100" s="275"/>
      <c r="SS100" s="275"/>
      <c r="ST100" s="275"/>
      <c r="SU100" s="275"/>
      <c r="SV100" s="275"/>
      <c r="SW100" s="275"/>
      <c r="SX100" s="275"/>
      <c r="SY100" s="275"/>
      <c r="SZ100" s="275"/>
      <c r="TA100" s="275"/>
      <c r="TB100" s="275"/>
      <c r="TC100" s="275"/>
      <c r="TD100" s="275"/>
      <c r="TE100" s="275"/>
      <c r="TF100" s="275"/>
      <c r="TG100" s="275"/>
      <c r="TH100" s="275"/>
      <c r="TI100" s="275"/>
      <c r="TJ100" s="275"/>
      <c r="TK100" s="275"/>
      <c r="TL100" s="275"/>
      <c r="TM100" s="275"/>
      <c r="TN100" s="275"/>
      <c r="TO100" s="275"/>
      <c r="TP100" s="275"/>
      <c r="TQ100" s="275"/>
      <c r="TR100" s="275"/>
      <c r="TS100" s="275"/>
      <c r="TT100" s="275"/>
      <c r="TU100" s="275"/>
      <c r="TV100" s="275"/>
      <c r="TW100" s="275"/>
      <c r="TX100" s="275"/>
      <c r="TY100" s="275"/>
      <c r="TZ100" s="275"/>
      <c r="UA100" s="275"/>
      <c r="UB100" s="275"/>
      <c r="UC100" s="275"/>
      <c r="UD100" s="275"/>
      <c r="UE100" s="275"/>
      <c r="UF100" s="275"/>
      <c r="UG100" s="275"/>
      <c r="UH100" s="275"/>
      <c r="UI100" s="275"/>
      <c r="UJ100" s="275"/>
      <c r="UK100" s="275"/>
      <c r="UL100" s="275"/>
      <c r="UM100" s="275"/>
      <c r="UN100" s="275"/>
      <c r="UO100" s="275"/>
      <c r="UP100" s="275"/>
      <c r="UQ100" s="275"/>
      <c r="UR100" s="275"/>
      <c r="US100" s="275"/>
      <c r="UT100" s="275"/>
      <c r="UU100" s="275"/>
      <c r="UV100" s="275"/>
      <c r="UW100" s="275"/>
      <c r="UX100" s="275"/>
      <c r="UY100" s="275"/>
      <c r="UZ100" s="275"/>
      <c r="VA100" s="275"/>
      <c r="VB100" s="275"/>
      <c r="VC100" s="275"/>
      <c r="VD100" s="275"/>
      <c r="VE100" s="275"/>
      <c r="VF100" s="275"/>
      <c r="VG100" s="275"/>
      <c r="VH100" s="275"/>
      <c r="VI100" s="275"/>
      <c r="VJ100" s="275"/>
      <c r="VK100" s="275"/>
      <c r="VL100" s="275"/>
      <c r="VM100" s="275"/>
      <c r="VN100" s="275"/>
      <c r="VO100" s="275"/>
      <c r="VP100" s="275"/>
      <c r="VQ100" s="275"/>
      <c r="VR100" s="275"/>
      <c r="VS100" s="275"/>
      <c r="VT100" s="275"/>
      <c r="VU100" s="275"/>
      <c r="VV100" s="275"/>
      <c r="VW100" s="275"/>
      <c r="VX100" s="275"/>
      <c r="VY100" s="275"/>
      <c r="VZ100" s="275"/>
      <c r="WA100" s="275"/>
      <c r="WB100" s="275"/>
      <c r="WC100" s="275"/>
      <c r="WD100" s="275"/>
      <c r="WE100" s="275"/>
      <c r="WF100" s="275"/>
      <c r="WG100" s="275"/>
      <c r="WH100" s="275"/>
      <c r="WI100" s="275"/>
      <c r="WJ100" s="275"/>
      <c r="WK100" s="275"/>
      <c r="WL100" s="275"/>
      <c r="WM100" s="275"/>
      <c r="WN100" s="275"/>
      <c r="WO100" s="275"/>
      <c r="WP100" s="275"/>
      <c r="WQ100" s="275"/>
      <c r="WR100" s="275"/>
      <c r="WS100" s="275"/>
      <c r="WT100" s="275"/>
      <c r="WU100" s="275"/>
      <c r="WV100" s="275"/>
      <c r="WW100" s="275"/>
      <c r="WX100" s="275"/>
      <c r="WY100" s="275"/>
      <c r="WZ100" s="275"/>
      <c r="XA100" s="275"/>
      <c r="XB100" s="275"/>
      <c r="XC100" s="275"/>
      <c r="XD100" s="275"/>
      <c r="XE100" s="275"/>
      <c r="XF100" s="275"/>
      <c r="XG100" s="275"/>
      <c r="XH100" s="275"/>
      <c r="XI100" s="275"/>
      <c r="XJ100" s="275"/>
      <c r="XK100" s="275"/>
      <c r="XL100" s="275"/>
      <c r="XM100" s="275"/>
      <c r="XN100" s="275"/>
      <c r="XO100" s="275"/>
      <c r="XP100" s="275"/>
      <c r="XQ100" s="275"/>
      <c r="XR100" s="275"/>
      <c r="XS100" s="275"/>
      <c r="XT100" s="275"/>
      <c r="XU100" s="275"/>
      <c r="XV100" s="275"/>
      <c r="XW100" s="275"/>
      <c r="XX100" s="275"/>
      <c r="XY100" s="275"/>
      <c r="XZ100" s="275"/>
      <c r="YA100" s="275"/>
      <c r="YB100" s="275"/>
      <c r="YC100" s="275"/>
      <c r="YD100" s="275"/>
      <c r="YE100" s="275"/>
      <c r="YF100" s="275"/>
      <c r="YG100" s="275"/>
      <c r="YH100" s="275"/>
      <c r="YI100" s="275"/>
      <c r="YJ100" s="275"/>
      <c r="YK100" s="275"/>
      <c r="YL100" s="275"/>
      <c r="YM100" s="275"/>
      <c r="YN100" s="275"/>
      <c r="YO100" s="275"/>
      <c r="YP100" s="275"/>
      <c r="YQ100" s="275"/>
      <c r="YR100" s="275"/>
      <c r="YS100" s="275"/>
      <c r="YT100" s="275"/>
      <c r="YU100" s="275"/>
      <c r="YV100" s="275"/>
      <c r="YW100" s="275"/>
      <c r="YX100" s="275"/>
      <c r="YY100" s="275"/>
      <c r="YZ100" s="275"/>
      <c r="ZA100" s="275"/>
      <c r="ZB100" s="275"/>
      <c r="ZC100" s="275"/>
      <c r="ZD100" s="275"/>
      <c r="ZE100" s="275"/>
      <c r="ZF100" s="275"/>
      <c r="ZG100" s="275"/>
      <c r="ZH100" s="275"/>
      <c r="ZI100" s="275"/>
      <c r="ZJ100" s="275"/>
      <c r="ZK100" s="275"/>
      <c r="ZL100" s="275"/>
      <c r="ZM100" s="275"/>
      <c r="ZN100" s="275"/>
      <c r="ZO100" s="275"/>
      <c r="ZP100" s="275"/>
      <c r="ZQ100" s="275"/>
      <c r="ZR100" s="275"/>
      <c r="ZS100" s="275"/>
      <c r="ZT100" s="275"/>
      <c r="ZU100" s="275"/>
      <c r="ZV100" s="275"/>
      <c r="ZW100" s="275"/>
      <c r="ZX100" s="275"/>
      <c r="ZY100" s="275"/>
      <c r="ZZ100" s="275"/>
      <c r="AAA100" s="275"/>
      <c r="AAB100" s="275"/>
      <c r="AAC100" s="275"/>
      <c r="AAD100" s="275"/>
      <c r="AAE100" s="275"/>
      <c r="AAF100" s="275"/>
      <c r="AAG100" s="275"/>
      <c r="AAH100" s="275"/>
      <c r="AAI100" s="275"/>
      <c r="AAJ100" s="275"/>
      <c r="AAK100" s="275"/>
      <c r="AAL100" s="275"/>
      <c r="AAM100" s="275"/>
      <c r="AAN100" s="275"/>
      <c r="AAO100" s="275"/>
      <c r="AAP100" s="275"/>
      <c r="AAQ100" s="275"/>
      <c r="AAR100" s="275"/>
      <c r="AAS100" s="275"/>
      <c r="AAT100" s="275"/>
      <c r="AAU100" s="275"/>
      <c r="AAV100" s="275"/>
      <c r="AAW100" s="275"/>
      <c r="AAX100" s="275"/>
      <c r="AAY100" s="275"/>
      <c r="AAZ100" s="275"/>
      <c r="ABA100" s="275"/>
      <c r="ABB100" s="275"/>
      <c r="ABC100" s="275"/>
      <c r="ABD100" s="275"/>
      <c r="ABE100" s="275"/>
      <c r="ABF100" s="275"/>
      <c r="ABG100" s="275"/>
      <c r="ABH100" s="275"/>
      <c r="ABI100" s="275"/>
      <c r="ABJ100" s="275"/>
      <c r="ABK100" s="275"/>
      <c r="ABL100" s="275"/>
      <c r="ABM100" s="275"/>
      <c r="ABN100" s="275"/>
      <c r="ABO100" s="275"/>
      <c r="ABP100" s="275"/>
      <c r="ABQ100" s="275"/>
      <c r="ABR100" s="275"/>
      <c r="ABS100" s="275"/>
      <c r="ABT100" s="275"/>
      <c r="ABU100" s="275"/>
      <c r="ABV100" s="275"/>
      <c r="ABW100" s="275"/>
      <c r="ABX100" s="275"/>
      <c r="ABY100" s="275"/>
      <c r="ABZ100" s="275"/>
      <c r="ACA100" s="275"/>
      <c r="ACB100" s="275"/>
      <c r="ACC100" s="275"/>
      <c r="ACD100" s="275"/>
      <c r="ACE100" s="275"/>
      <c r="ACF100" s="275"/>
      <c r="ACG100" s="275"/>
      <c r="ACH100" s="275"/>
      <c r="ACI100" s="275"/>
      <c r="ACJ100" s="275"/>
      <c r="ACK100" s="275"/>
      <c r="ACL100" s="275"/>
      <c r="ACM100" s="275"/>
      <c r="ACN100" s="275"/>
      <c r="ACO100" s="275"/>
      <c r="ACP100" s="275"/>
      <c r="ACQ100" s="275"/>
      <c r="ACR100" s="275"/>
      <c r="ACS100" s="275"/>
      <c r="ACT100" s="275"/>
      <c r="ACU100" s="275"/>
      <c r="ACV100" s="275"/>
      <c r="ACW100" s="275"/>
      <c r="ACX100" s="275"/>
      <c r="ACY100" s="275"/>
      <c r="ACZ100" s="275"/>
      <c r="ADA100" s="275"/>
      <c r="ADB100" s="275"/>
      <c r="ADC100" s="275"/>
      <c r="ADD100" s="275"/>
      <c r="ADE100" s="275"/>
      <c r="ADF100" s="275"/>
      <c r="ADG100" s="275"/>
      <c r="ADH100" s="275"/>
      <c r="ADI100" s="275"/>
      <c r="ADJ100" s="275"/>
      <c r="ADK100" s="275"/>
      <c r="ADL100" s="275"/>
      <c r="ADM100" s="275"/>
      <c r="ADN100" s="275"/>
      <c r="ADO100" s="275"/>
      <c r="ADP100" s="275"/>
      <c r="ADQ100" s="275"/>
      <c r="ADR100" s="275"/>
      <c r="ADS100" s="275"/>
      <c r="ADT100" s="275"/>
      <c r="ADU100" s="275"/>
      <c r="ADV100" s="275"/>
      <c r="ADW100" s="275"/>
      <c r="ADX100" s="275"/>
      <c r="ADY100" s="275"/>
      <c r="ADZ100" s="275"/>
      <c r="AEA100" s="275"/>
      <c r="AEB100" s="275"/>
      <c r="AEC100" s="275"/>
      <c r="AED100" s="275"/>
      <c r="AEE100" s="275"/>
      <c r="AEF100" s="275"/>
      <c r="AEG100" s="275"/>
      <c r="AEH100" s="275"/>
      <c r="AEI100" s="275"/>
      <c r="AEJ100" s="275"/>
      <c r="AEK100" s="275"/>
      <c r="AEL100" s="275"/>
      <c r="AEM100" s="275"/>
      <c r="AEN100" s="275"/>
      <c r="AEO100" s="275"/>
      <c r="AEP100" s="275"/>
      <c r="AEQ100" s="275"/>
      <c r="AER100" s="275"/>
      <c r="AES100" s="275"/>
      <c r="AET100" s="275"/>
      <c r="AEU100" s="275"/>
      <c r="AEV100" s="275"/>
      <c r="AEW100" s="275"/>
      <c r="AEX100" s="275"/>
      <c r="AEY100" s="275"/>
      <c r="AEZ100" s="275"/>
      <c r="AFA100" s="275"/>
      <c r="AFB100" s="275"/>
      <c r="AFC100" s="275"/>
      <c r="AFD100" s="275"/>
      <c r="AFE100" s="275"/>
      <c r="AFF100" s="275"/>
      <c r="AFG100" s="275"/>
      <c r="AFH100" s="275"/>
      <c r="AFI100" s="275"/>
      <c r="AFJ100" s="275"/>
      <c r="AFK100" s="275"/>
      <c r="AFL100" s="275"/>
      <c r="AFM100" s="275"/>
      <c r="AFN100" s="275"/>
      <c r="AFO100" s="275"/>
      <c r="AFP100" s="275"/>
      <c r="AFQ100" s="275"/>
      <c r="AFR100" s="275"/>
      <c r="AFS100" s="275"/>
      <c r="AFT100" s="275"/>
      <c r="AFU100" s="275"/>
      <c r="AFV100" s="275"/>
      <c r="AFW100" s="275"/>
      <c r="AFX100" s="275"/>
      <c r="AFY100" s="275"/>
      <c r="AFZ100" s="275"/>
      <c r="AGA100" s="275"/>
      <c r="AGB100" s="275"/>
      <c r="AGC100" s="275"/>
      <c r="AGD100" s="275"/>
      <c r="AGE100" s="275"/>
      <c r="AGF100" s="275"/>
      <c r="AGG100" s="275"/>
      <c r="AGH100" s="275"/>
      <c r="AGI100" s="275"/>
      <c r="AGJ100" s="275"/>
      <c r="AGK100" s="275"/>
      <c r="AGL100" s="275"/>
      <c r="AGM100" s="275"/>
      <c r="AGN100" s="275"/>
      <c r="AGO100" s="275"/>
      <c r="AGP100" s="275"/>
      <c r="AGQ100" s="275"/>
      <c r="AGR100" s="275"/>
      <c r="AGS100" s="275"/>
      <c r="AGT100" s="275"/>
      <c r="AGU100" s="275"/>
      <c r="AGV100" s="275"/>
      <c r="AGW100" s="275"/>
      <c r="AGX100" s="275"/>
      <c r="AGY100" s="275"/>
      <c r="AGZ100" s="275"/>
      <c r="AHA100" s="275"/>
      <c r="AHB100" s="275"/>
      <c r="AHC100" s="275"/>
      <c r="AHD100" s="275"/>
      <c r="AHE100" s="275"/>
      <c r="AHF100" s="275"/>
      <c r="AHG100" s="275"/>
      <c r="AHH100" s="275"/>
      <c r="AHI100" s="275"/>
      <c r="AHJ100" s="275"/>
      <c r="AHK100" s="275"/>
      <c r="AHL100" s="275"/>
      <c r="AHM100" s="275"/>
      <c r="AHN100" s="275"/>
      <c r="AHO100" s="275"/>
      <c r="AHP100" s="275"/>
      <c r="AHQ100" s="275"/>
      <c r="AHR100" s="275"/>
      <c r="AHS100" s="275"/>
      <c r="AHT100" s="275"/>
      <c r="AHU100" s="275"/>
      <c r="AHV100" s="275"/>
      <c r="AHW100" s="275"/>
      <c r="AHX100" s="275"/>
      <c r="AHY100" s="275"/>
      <c r="AHZ100" s="275"/>
      <c r="AIA100" s="275"/>
      <c r="AIB100" s="275"/>
      <c r="AIC100" s="275"/>
      <c r="AID100" s="275"/>
      <c r="AIE100" s="275"/>
      <c r="AIF100" s="275"/>
      <c r="AIG100" s="275"/>
      <c r="AIH100" s="275"/>
      <c r="AII100" s="275"/>
      <c r="AIJ100" s="275"/>
      <c r="AIK100" s="275"/>
      <c r="AIL100" s="275"/>
      <c r="AIM100" s="275"/>
      <c r="AIN100" s="275"/>
      <c r="AIO100" s="275"/>
      <c r="AIP100" s="275"/>
      <c r="AIQ100" s="275"/>
      <c r="AIR100" s="275"/>
      <c r="AIS100" s="275"/>
      <c r="AIT100" s="275"/>
      <c r="AIU100" s="275"/>
      <c r="AIV100" s="275"/>
      <c r="AIW100" s="275"/>
      <c r="AIX100" s="275"/>
      <c r="AIY100" s="275"/>
      <c r="AIZ100" s="275"/>
      <c r="AJA100" s="275"/>
      <c r="AJB100" s="275"/>
      <c r="AJC100" s="275"/>
      <c r="AJD100" s="275"/>
      <c r="AJE100" s="275"/>
      <c r="AJF100" s="275"/>
      <c r="AJG100" s="275"/>
      <c r="AJH100" s="275"/>
      <c r="AJI100" s="275"/>
      <c r="AJJ100" s="275"/>
      <c r="AJK100" s="275"/>
      <c r="AJL100" s="275"/>
      <c r="AJM100" s="275"/>
      <c r="AJN100" s="275"/>
      <c r="AJO100" s="275"/>
      <c r="AJP100" s="275"/>
      <c r="AJQ100" s="275"/>
      <c r="AJR100" s="275"/>
      <c r="AJS100" s="275"/>
      <c r="AJT100" s="275"/>
      <c r="AJU100" s="275"/>
      <c r="AJV100" s="275"/>
      <c r="AJW100" s="275"/>
      <c r="AJX100" s="275"/>
      <c r="AJY100" s="275"/>
      <c r="AJZ100" s="275"/>
      <c r="AKA100" s="275"/>
      <c r="AKB100" s="275"/>
      <c r="AKC100" s="275"/>
      <c r="AKD100" s="275"/>
      <c r="AKE100" s="275"/>
      <c r="AKF100" s="275"/>
      <c r="AKG100" s="275"/>
      <c r="AKH100" s="275"/>
      <c r="AKI100" s="275"/>
      <c r="AKJ100" s="275"/>
      <c r="AKK100" s="275"/>
      <c r="AKL100" s="275"/>
      <c r="AKM100" s="275"/>
      <c r="AKN100" s="275"/>
      <c r="AKO100" s="275"/>
      <c r="AKP100" s="275"/>
      <c r="AKQ100" s="275"/>
      <c r="AKR100" s="275"/>
      <c r="AKS100" s="275"/>
      <c r="AKT100" s="275"/>
      <c r="AKU100" s="275"/>
      <c r="AKV100" s="275"/>
      <c r="AKW100" s="275"/>
      <c r="AKX100" s="275"/>
      <c r="AKY100" s="275"/>
      <c r="AKZ100" s="275"/>
      <c r="ALA100" s="275"/>
      <c r="ALB100" s="275"/>
      <c r="ALC100" s="275"/>
      <c r="ALD100" s="275"/>
      <c r="ALE100" s="275"/>
      <c r="ALF100" s="275"/>
      <c r="ALG100" s="275"/>
      <c r="ALH100" s="275"/>
      <c r="ALI100" s="275"/>
      <c r="ALJ100" s="275"/>
      <c r="ALK100" s="275"/>
      <c r="ALL100" s="275"/>
      <c r="ALM100" s="275"/>
      <c r="ALN100" s="275"/>
      <c r="ALO100" s="275"/>
      <c r="ALP100" s="275"/>
      <c r="ALQ100" s="275"/>
      <c r="ALR100" s="275"/>
      <c r="ALS100" s="275"/>
      <c r="ALT100" s="275"/>
      <c r="ALU100" s="275"/>
      <c r="ALV100" s="275"/>
      <c r="ALW100" s="275"/>
      <c r="ALX100" s="275"/>
      <c r="ALY100" s="275"/>
      <c r="ALZ100" s="275"/>
      <c r="AMA100" s="275"/>
      <c r="AMB100" s="275"/>
      <c r="AMC100" s="275"/>
      <c r="AMD100" s="275"/>
      <c r="AME100" s="275"/>
      <c r="AMF100" s="275"/>
      <c r="AMG100" s="275"/>
      <c r="AMH100" s="275"/>
      <c r="AMI100" s="275"/>
      <c r="AMJ100" s="275"/>
      <c r="AMK100" s="275"/>
    </row>
    <row r="101" spans="1:1025" ht="23.25" customHeight="1" x14ac:dyDescent="0.2">
      <c r="B101" s="37"/>
      <c r="C101" s="26"/>
      <c r="D101" s="27"/>
      <c r="E101" s="27"/>
      <c r="F101" s="10"/>
      <c r="G101" s="28"/>
      <c r="H101" s="38"/>
    </row>
    <row r="102" spans="1:1025" ht="22.5" customHeight="1" thickBot="1" x14ac:dyDescent="0.25">
      <c r="B102" s="744" t="s">
        <v>8</v>
      </c>
      <c r="C102" s="745"/>
      <c r="D102" s="745"/>
      <c r="E102" s="745"/>
      <c r="F102" s="745"/>
      <c r="G102" s="745"/>
      <c r="H102" s="746"/>
    </row>
    <row r="103" spans="1:1025" ht="39.950000000000003" customHeight="1" thickBot="1" x14ac:dyDescent="0.25">
      <c r="B103" s="483" t="s">
        <v>66</v>
      </c>
      <c r="C103" s="739"/>
      <c r="D103" s="739"/>
      <c r="E103" s="740"/>
      <c r="F103" s="741" t="s">
        <v>82</v>
      </c>
      <c r="G103" s="742"/>
      <c r="H103" s="743"/>
    </row>
    <row r="104" spans="1:1025" ht="39.75" customHeight="1" thickBot="1" x14ac:dyDescent="0.25">
      <c r="B104" s="483" t="s">
        <v>81</v>
      </c>
      <c r="C104" s="484"/>
      <c r="D104" s="484"/>
      <c r="E104" s="484"/>
      <c r="F104" s="484"/>
      <c r="G104" s="485"/>
      <c r="H104" s="121">
        <v>0</v>
      </c>
    </row>
    <row r="105" spans="1:1025" s="1" customFormat="1" ht="23.25" customHeight="1" thickBot="1" x14ac:dyDescent="0.25">
      <c r="B105" s="66"/>
      <c r="C105" s="40"/>
      <c r="D105" s="40"/>
      <c r="E105" s="40"/>
      <c r="F105" s="40"/>
      <c r="G105" s="40"/>
      <c r="H105" s="67"/>
    </row>
    <row r="106" spans="1:1025" ht="39.950000000000003" customHeight="1" x14ac:dyDescent="0.2">
      <c r="B106" s="750" t="s">
        <v>69</v>
      </c>
      <c r="C106" s="751"/>
      <c r="D106" s="751"/>
      <c r="E106" s="751"/>
      <c r="F106" s="751"/>
      <c r="G106" s="751"/>
      <c r="H106" s="752"/>
    </row>
    <row r="107" spans="1:1025" ht="39.950000000000003" customHeight="1" thickBot="1" x14ac:dyDescent="0.25">
      <c r="B107" s="82" t="s">
        <v>67</v>
      </c>
      <c r="C107" s="83" t="s">
        <v>13</v>
      </c>
      <c r="D107" s="84" t="s">
        <v>3</v>
      </c>
      <c r="E107" s="84" t="s">
        <v>4</v>
      </c>
      <c r="F107" s="84" t="s">
        <v>14</v>
      </c>
      <c r="G107" s="84" t="s">
        <v>15</v>
      </c>
      <c r="H107" s="85" t="s">
        <v>7</v>
      </c>
    </row>
    <row r="108" spans="1:1025" s="1" customFormat="1" ht="99" customHeight="1" x14ac:dyDescent="0.2">
      <c r="B108" s="86">
        <v>1</v>
      </c>
      <c r="C108" s="251" t="s">
        <v>91</v>
      </c>
      <c r="D108" s="252"/>
      <c r="E108" s="253"/>
      <c r="F108" s="253"/>
      <c r="G108" s="254" t="s">
        <v>192</v>
      </c>
      <c r="H108" s="87"/>
    </row>
    <row r="109" spans="1:1025" ht="99" customHeight="1" x14ac:dyDescent="0.2">
      <c r="B109" s="71">
        <v>2</v>
      </c>
      <c r="C109" s="79" t="s">
        <v>90</v>
      </c>
      <c r="D109" s="78"/>
      <c r="E109" s="79"/>
      <c r="F109" s="79"/>
      <c r="G109" s="250" t="s">
        <v>192</v>
      </c>
      <c r="H109" s="74"/>
    </row>
    <row r="110" spans="1:1025" s="1" customFormat="1" ht="114" customHeight="1" x14ac:dyDescent="0.2">
      <c r="B110" s="71">
        <v>3</v>
      </c>
      <c r="C110" s="77" t="s">
        <v>189</v>
      </c>
      <c r="D110" s="78"/>
      <c r="E110" s="79"/>
      <c r="F110" s="79"/>
      <c r="G110" s="250" t="s">
        <v>192</v>
      </c>
      <c r="H110" s="74"/>
    </row>
    <row r="111" spans="1:1025" ht="87.6" customHeight="1" x14ac:dyDescent="0.2">
      <c r="B111" s="44">
        <v>4</v>
      </c>
      <c r="C111" s="77" t="s">
        <v>99</v>
      </c>
      <c r="D111" s="255"/>
      <c r="E111" s="256"/>
      <c r="F111" s="256"/>
      <c r="G111" s="257" t="s">
        <v>192</v>
      </c>
      <c r="H111" s="81"/>
    </row>
    <row r="112" spans="1:1025" ht="86.1" customHeight="1" thickBot="1" x14ac:dyDescent="0.25">
      <c r="B112" s="88">
        <v>5</v>
      </c>
      <c r="C112" s="258" t="s">
        <v>92</v>
      </c>
      <c r="D112" s="259"/>
      <c r="E112" s="260"/>
      <c r="F112" s="260"/>
      <c r="G112" s="261" t="s">
        <v>192</v>
      </c>
      <c r="H112" s="89"/>
    </row>
    <row r="113" spans="1:1025" customFormat="1" ht="108.95" customHeight="1" x14ac:dyDescent="0.25">
      <c r="A113" s="275"/>
      <c r="B113" s="284">
        <v>6</v>
      </c>
      <c r="C113" s="288" t="s">
        <v>204</v>
      </c>
      <c r="D113" s="293"/>
      <c r="E113" s="294"/>
      <c r="F113" s="295"/>
      <c r="G113" s="451" t="s">
        <v>403</v>
      </c>
      <c r="H113" s="296"/>
      <c r="I113" s="275"/>
      <c r="J113" s="275"/>
      <c r="K113" s="275"/>
      <c r="L113" s="275"/>
      <c r="M113" s="275"/>
      <c r="N113" s="275"/>
      <c r="O113" s="275"/>
      <c r="P113" s="275"/>
      <c r="Q113" s="275"/>
      <c r="R113" s="275"/>
      <c r="S113" s="275"/>
      <c r="T113" s="275"/>
      <c r="U113" s="275"/>
      <c r="V113" s="275"/>
      <c r="W113" s="275"/>
      <c r="X113" s="275"/>
      <c r="Y113" s="275"/>
      <c r="Z113" s="275"/>
      <c r="AA113" s="275"/>
      <c r="AB113" s="275"/>
      <c r="AC113" s="275"/>
      <c r="AD113" s="275"/>
      <c r="AE113" s="275"/>
      <c r="AF113" s="275"/>
      <c r="AG113" s="275"/>
      <c r="AH113" s="275"/>
      <c r="AI113" s="275"/>
      <c r="AJ113" s="275"/>
      <c r="AK113" s="275"/>
      <c r="AL113" s="275"/>
      <c r="AM113" s="275"/>
      <c r="AN113" s="275"/>
      <c r="AO113" s="275"/>
      <c r="AP113" s="275"/>
      <c r="AQ113" s="275"/>
      <c r="AR113" s="275"/>
      <c r="AS113" s="275"/>
      <c r="AT113" s="275"/>
      <c r="AU113" s="275"/>
      <c r="AV113" s="275"/>
      <c r="AW113" s="275"/>
      <c r="AX113" s="275"/>
      <c r="AY113" s="275"/>
      <c r="AZ113" s="275"/>
      <c r="BA113" s="275"/>
      <c r="BB113" s="275"/>
      <c r="BC113" s="275"/>
      <c r="BD113" s="275"/>
      <c r="BE113" s="275"/>
      <c r="BF113" s="275"/>
      <c r="BG113" s="275"/>
      <c r="BH113" s="275"/>
      <c r="BI113" s="275"/>
      <c r="BJ113" s="275"/>
      <c r="BK113" s="275"/>
      <c r="BL113" s="275"/>
      <c r="BM113" s="275"/>
      <c r="BN113" s="275"/>
      <c r="BO113" s="275"/>
      <c r="BP113" s="275"/>
      <c r="BQ113" s="275"/>
      <c r="BR113" s="275"/>
      <c r="BS113" s="275"/>
      <c r="BT113" s="275"/>
      <c r="BU113" s="275"/>
      <c r="BV113" s="275"/>
      <c r="BW113" s="275"/>
      <c r="BX113" s="275"/>
      <c r="BY113" s="275"/>
      <c r="BZ113" s="275"/>
      <c r="CA113" s="275"/>
      <c r="CB113" s="275"/>
      <c r="CC113" s="275"/>
      <c r="CD113" s="275"/>
      <c r="CE113" s="275"/>
      <c r="CF113" s="275"/>
      <c r="CG113" s="275"/>
      <c r="CH113" s="275"/>
      <c r="CI113" s="275"/>
      <c r="CJ113" s="275"/>
      <c r="CK113" s="275"/>
      <c r="CL113" s="275"/>
      <c r="CM113" s="275"/>
      <c r="CN113" s="275"/>
      <c r="CO113" s="275"/>
      <c r="CP113" s="275"/>
      <c r="CQ113" s="275"/>
      <c r="CR113" s="275"/>
      <c r="CS113" s="275"/>
      <c r="CT113" s="275"/>
      <c r="CU113" s="275"/>
      <c r="CV113" s="275"/>
      <c r="CW113" s="275"/>
      <c r="CX113" s="275"/>
      <c r="CY113" s="275"/>
      <c r="CZ113" s="275"/>
      <c r="DA113" s="275"/>
      <c r="DB113" s="275"/>
      <c r="DC113" s="275"/>
      <c r="DD113" s="275"/>
      <c r="DE113" s="275"/>
      <c r="DF113" s="275"/>
      <c r="DG113" s="275"/>
      <c r="DH113" s="275"/>
      <c r="DI113" s="275"/>
      <c r="DJ113" s="275"/>
      <c r="DK113" s="275"/>
      <c r="DL113" s="275"/>
      <c r="DM113" s="275"/>
      <c r="DN113" s="275"/>
      <c r="DO113" s="275"/>
      <c r="DP113" s="275"/>
      <c r="DQ113" s="275"/>
      <c r="DR113" s="275"/>
      <c r="DS113" s="275"/>
      <c r="DT113" s="275"/>
      <c r="DU113" s="275"/>
      <c r="DV113" s="275"/>
      <c r="DW113" s="275"/>
      <c r="DX113" s="275"/>
      <c r="DY113" s="275"/>
      <c r="DZ113" s="275"/>
      <c r="EA113" s="275"/>
      <c r="EB113" s="275"/>
      <c r="EC113" s="275"/>
      <c r="ED113" s="275"/>
      <c r="EE113" s="275"/>
      <c r="EF113" s="275"/>
      <c r="EG113" s="275"/>
      <c r="EH113" s="275"/>
      <c r="EI113" s="275"/>
      <c r="EJ113" s="275"/>
      <c r="EK113" s="275"/>
      <c r="EL113" s="275"/>
      <c r="EM113" s="275"/>
      <c r="EN113" s="275"/>
      <c r="EO113" s="275"/>
      <c r="EP113" s="275"/>
      <c r="EQ113" s="275"/>
      <c r="ER113" s="275"/>
      <c r="ES113" s="275"/>
      <c r="ET113" s="275"/>
      <c r="EU113" s="275"/>
      <c r="EV113" s="275"/>
      <c r="EW113" s="275"/>
      <c r="EX113" s="275"/>
      <c r="EY113" s="275"/>
      <c r="EZ113" s="275"/>
      <c r="FA113" s="275"/>
      <c r="FB113" s="275"/>
      <c r="FC113" s="275"/>
      <c r="FD113" s="275"/>
      <c r="FE113" s="275"/>
      <c r="FF113" s="275"/>
      <c r="FG113" s="275"/>
      <c r="FH113" s="275"/>
      <c r="FI113" s="275"/>
      <c r="FJ113" s="275"/>
      <c r="FK113" s="275"/>
      <c r="FL113" s="275"/>
      <c r="FM113" s="275"/>
      <c r="FN113" s="275"/>
      <c r="FO113" s="275"/>
      <c r="FP113" s="275"/>
      <c r="FQ113" s="275"/>
      <c r="FR113" s="275"/>
      <c r="FS113" s="275"/>
      <c r="FT113" s="275"/>
      <c r="FU113" s="275"/>
      <c r="FV113" s="275"/>
      <c r="FW113" s="275"/>
      <c r="FX113" s="275"/>
      <c r="FY113" s="275"/>
      <c r="FZ113" s="275"/>
      <c r="GA113" s="275"/>
      <c r="GB113" s="275"/>
      <c r="GC113" s="275"/>
      <c r="GD113" s="275"/>
      <c r="GE113" s="275"/>
      <c r="GF113" s="275"/>
      <c r="GG113" s="275"/>
      <c r="GH113" s="275"/>
      <c r="GI113" s="275"/>
      <c r="GJ113" s="275"/>
      <c r="GK113" s="275"/>
      <c r="GL113" s="275"/>
      <c r="GM113" s="275"/>
      <c r="GN113" s="275"/>
      <c r="GO113" s="275"/>
      <c r="GP113" s="275"/>
      <c r="GQ113" s="275"/>
      <c r="GR113" s="275"/>
      <c r="GS113" s="275"/>
      <c r="GT113" s="275"/>
      <c r="GU113" s="275"/>
      <c r="GV113" s="275"/>
      <c r="GW113" s="275"/>
      <c r="GX113" s="275"/>
      <c r="GY113" s="275"/>
      <c r="GZ113" s="275"/>
      <c r="HA113" s="275"/>
      <c r="HB113" s="275"/>
      <c r="HC113" s="275"/>
      <c r="HD113" s="275"/>
      <c r="HE113" s="275"/>
      <c r="HF113" s="275"/>
      <c r="HG113" s="275"/>
      <c r="HH113" s="275"/>
      <c r="HI113" s="275"/>
      <c r="HJ113" s="275"/>
      <c r="HK113" s="275"/>
      <c r="HL113" s="275"/>
      <c r="HM113" s="275"/>
      <c r="HN113" s="275"/>
      <c r="HO113" s="275"/>
      <c r="HP113" s="275"/>
      <c r="HQ113" s="275"/>
      <c r="HR113" s="275"/>
      <c r="HS113" s="275"/>
      <c r="HT113" s="275"/>
      <c r="HU113" s="275"/>
      <c r="HV113" s="275"/>
      <c r="HW113" s="275"/>
      <c r="HX113" s="275"/>
      <c r="HY113" s="275"/>
      <c r="HZ113" s="275"/>
      <c r="IA113" s="275"/>
      <c r="IB113" s="275"/>
      <c r="IC113" s="275"/>
      <c r="ID113" s="275"/>
      <c r="IE113" s="275"/>
      <c r="IF113" s="275"/>
      <c r="IG113" s="275"/>
      <c r="IH113" s="275"/>
      <c r="II113" s="275"/>
      <c r="IJ113" s="275"/>
      <c r="IK113" s="275"/>
      <c r="IL113" s="275"/>
      <c r="IM113" s="275"/>
      <c r="IN113" s="275"/>
      <c r="IO113" s="275"/>
      <c r="IP113" s="275"/>
      <c r="IQ113" s="275"/>
      <c r="IR113" s="275"/>
      <c r="IS113" s="275"/>
      <c r="IT113" s="275"/>
      <c r="IU113" s="275"/>
      <c r="IV113" s="275"/>
      <c r="IW113" s="275"/>
      <c r="IX113" s="275"/>
      <c r="IY113" s="275"/>
      <c r="IZ113" s="275"/>
      <c r="JA113" s="275"/>
      <c r="JB113" s="275"/>
      <c r="JC113" s="275"/>
      <c r="JD113" s="275"/>
      <c r="JE113" s="275"/>
      <c r="JF113" s="275"/>
      <c r="JG113" s="275"/>
      <c r="JH113" s="275"/>
      <c r="JI113" s="275"/>
      <c r="JJ113" s="275"/>
      <c r="JK113" s="275"/>
      <c r="JL113" s="275"/>
      <c r="JM113" s="275"/>
      <c r="JN113" s="275"/>
      <c r="JO113" s="275"/>
      <c r="JP113" s="275"/>
      <c r="JQ113" s="275"/>
      <c r="JR113" s="275"/>
      <c r="JS113" s="275"/>
      <c r="JT113" s="275"/>
      <c r="JU113" s="275"/>
      <c r="JV113" s="275"/>
      <c r="JW113" s="275"/>
      <c r="JX113" s="275"/>
      <c r="JY113" s="275"/>
      <c r="JZ113" s="275"/>
      <c r="KA113" s="275"/>
      <c r="KB113" s="275"/>
      <c r="KC113" s="275"/>
      <c r="KD113" s="275"/>
      <c r="KE113" s="275"/>
      <c r="KF113" s="275"/>
      <c r="KG113" s="275"/>
      <c r="KH113" s="275"/>
      <c r="KI113" s="275"/>
      <c r="KJ113" s="275"/>
      <c r="KK113" s="275"/>
      <c r="KL113" s="275"/>
      <c r="KM113" s="275"/>
      <c r="KN113" s="275"/>
      <c r="KO113" s="275"/>
      <c r="KP113" s="275"/>
      <c r="KQ113" s="275"/>
      <c r="KR113" s="275"/>
      <c r="KS113" s="275"/>
      <c r="KT113" s="275"/>
      <c r="KU113" s="275"/>
      <c r="KV113" s="275"/>
      <c r="KW113" s="275"/>
      <c r="KX113" s="275"/>
      <c r="KY113" s="275"/>
      <c r="KZ113" s="275"/>
      <c r="LA113" s="275"/>
      <c r="LB113" s="275"/>
      <c r="LC113" s="275"/>
      <c r="LD113" s="275"/>
      <c r="LE113" s="275"/>
      <c r="LF113" s="275"/>
      <c r="LG113" s="275"/>
      <c r="LH113" s="275"/>
      <c r="LI113" s="275"/>
      <c r="LJ113" s="275"/>
      <c r="LK113" s="275"/>
      <c r="LL113" s="275"/>
      <c r="LM113" s="275"/>
      <c r="LN113" s="275"/>
      <c r="LO113" s="275"/>
      <c r="LP113" s="275"/>
      <c r="LQ113" s="275"/>
      <c r="LR113" s="275"/>
      <c r="LS113" s="275"/>
      <c r="LT113" s="275"/>
      <c r="LU113" s="275"/>
      <c r="LV113" s="275"/>
      <c r="LW113" s="275"/>
      <c r="LX113" s="275"/>
      <c r="LY113" s="275"/>
      <c r="LZ113" s="275"/>
      <c r="MA113" s="275"/>
      <c r="MB113" s="275"/>
      <c r="MC113" s="275"/>
      <c r="MD113" s="275"/>
      <c r="ME113" s="275"/>
      <c r="MF113" s="275"/>
      <c r="MG113" s="275"/>
      <c r="MH113" s="275"/>
      <c r="MI113" s="275"/>
      <c r="MJ113" s="275"/>
      <c r="MK113" s="275"/>
      <c r="ML113" s="275"/>
      <c r="MM113" s="275"/>
      <c r="MN113" s="275"/>
      <c r="MO113" s="275"/>
      <c r="MP113" s="275"/>
      <c r="MQ113" s="275"/>
      <c r="MR113" s="275"/>
      <c r="MS113" s="275"/>
      <c r="MT113" s="275"/>
      <c r="MU113" s="275"/>
      <c r="MV113" s="275"/>
      <c r="MW113" s="275"/>
      <c r="MX113" s="275"/>
      <c r="MY113" s="275"/>
      <c r="MZ113" s="275"/>
      <c r="NA113" s="275"/>
      <c r="NB113" s="275"/>
      <c r="NC113" s="275"/>
      <c r="ND113" s="275"/>
      <c r="NE113" s="275"/>
      <c r="NF113" s="275"/>
      <c r="NG113" s="275"/>
      <c r="NH113" s="275"/>
      <c r="NI113" s="275"/>
      <c r="NJ113" s="275"/>
      <c r="NK113" s="275"/>
      <c r="NL113" s="275"/>
      <c r="NM113" s="275"/>
      <c r="NN113" s="275"/>
      <c r="NO113" s="275"/>
      <c r="NP113" s="275"/>
      <c r="NQ113" s="275"/>
      <c r="NR113" s="275"/>
      <c r="NS113" s="275"/>
      <c r="NT113" s="275"/>
      <c r="NU113" s="275"/>
      <c r="NV113" s="275"/>
      <c r="NW113" s="275"/>
      <c r="NX113" s="275"/>
      <c r="NY113" s="275"/>
      <c r="NZ113" s="275"/>
      <c r="OA113" s="275"/>
      <c r="OB113" s="275"/>
      <c r="OC113" s="275"/>
      <c r="OD113" s="275"/>
      <c r="OE113" s="275"/>
      <c r="OF113" s="275"/>
      <c r="OG113" s="275"/>
      <c r="OH113" s="275"/>
      <c r="OI113" s="275"/>
      <c r="OJ113" s="275"/>
      <c r="OK113" s="275"/>
      <c r="OL113" s="275"/>
      <c r="OM113" s="275"/>
      <c r="ON113" s="275"/>
      <c r="OO113" s="275"/>
      <c r="OP113" s="275"/>
      <c r="OQ113" s="275"/>
      <c r="OR113" s="275"/>
      <c r="OS113" s="275"/>
      <c r="OT113" s="275"/>
      <c r="OU113" s="275"/>
      <c r="OV113" s="275"/>
      <c r="OW113" s="275"/>
      <c r="OX113" s="275"/>
      <c r="OY113" s="275"/>
      <c r="OZ113" s="275"/>
      <c r="PA113" s="275"/>
      <c r="PB113" s="275"/>
      <c r="PC113" s="275"/>
      <c r="PD113" s="275"/>
      <c r="PE113" s="275"/>
      <c r="PF113" s="275"/>
      <c r="PG113" s="275"/>
      <c r="PH113" s="275"/>
      <c r="PI113" s="275"/>
      <c r="PJ113" s="275"/>
      <c r="PK113" s="275"/>
      <c r="PL113" s="275"/>
      <c r="PM113" s="275"/>
      <c r="PN113" s="275"/>
      <c r="PO113" s="275"/>
      <c r="PP113" s="275"/>
      <c r="PQ113" s="275"/>
      <c r="PR113" s="275"/>
      <c r="PS113" s="275"/>
      <c r="PT113" s="275"/>
      <c r="PU113" s="275"/>
      <c r="PV113" s="275"/>
      <c r="PW113" s="275"/>
      <c r="PX113" s="275"/>
      <c r="PY113" s="275"/>
      <c r="PZ113" s="275"/>
      <c r="QA113" s="275"/>
      <c r="QB113" s="275"/>
      <c r="QC113" s="275"/>
      <c r="QD113" s="275"/>
      <c r="QE113" s="275"/>
      <c r="QF113" s="275"/>
      <c r="QG113" s="275"/>
      <c r="QH113" s="275"/>
      <c r="QI113" s="275"/>
      <c r="QJ113" s="275"/>
      <c r="QK113" s="275"/>
      <c r="QL113" s="275"/>
      <c r="QM113" s="275"/>
      <c r="QN113" s="275"/>
      <c r="QO113" s="275"/>
      <c r="QP113" s="275"/>
      <c r="QQ113" s="275"/>
      <c r="QR113" s="275"/>
      <c r="QS113" s="275"/>
      <c r="QT113" s="275"/>
      <c r="QU113" s="275"/>
      <c r="QV113" s="275"/>
      <c r="QW113" s="275"/>
      <c r="QX113" s="275"/>
      <c r="QY113" s="275"/>
      <c r="QZ113" s="275"/>
      <c r="RA113" s="275"/>
      <c r="RB113" s="275"/>
      <c r="RC113" s="275"/>
      <c r="RD113" s="275"/>
      <c r="RE113" s="275"/>
      <c r="RF113" s="275"/>
      <c r="RG113" s="275"/>
      <c r="RH113" s="275"/>
      <c r="RI113" s="275"/>
      <c r="RJ113" s="275"/>
      <c r="RK113" s="275"/>
      <c r="RL113" s="275"/>
      <c r="RM113" s="275"/>
      <c r="RN113" s="275"/>
      <c r="RO113" s="275"/>
      <c r="RP113" s="275"/>
      <c r="RQ113" s="275"/>
      <c r="RR113" s="275"/>
      <c r="RS113" s="275"/>
      <c r="RT113" s="275"/>
      <c r="RU113" s="275"/>
      <c r="RV113" s="275"/>
      <c r="RW113" s="275"/>
      <c r="RX113" s="275"/>
      <c r="RY113" s="275"/>
      <c r="RZ113" s="275"/>
      <c r="SA113" s="275"/>
      <c r="SB113" s="275"/>
      <c r="SC113" s="275"/>
      <c r="SD113" s="275"/>
      <c r="SE113" s="275"/>
      <c r="SF113" s="275"/>
      <c r="SG113" s="275"/>
      <c r="SH113" s="275"/>
      <c r="SI113" s="275"/>
      <c r="SJ113" s="275"/>
      <c r="SK113" s="275"/>
      <c r="SL113" s="275"/>
      <c r="SM113" s="275"/>
      <c r="SN113" s="275"/>
      <c r="SO113" s="275"/>
      <c r="SP113" s="275"/>
      <c r="SQ113" s="275"/>
      <c r="SR113" s="275"/>
      <c r="SS113" s="275"/>
      <c r="ST113" s="275"/>
      <c r="SU113" s="275"/>
      <c r="SV113" s="275"/>
      <c r="SW113" s="275"/>
      <c r="SX113" s="275"/>
      <c r="SY113" s="275"/>
      <c r="SZ113" s="275"/>
      <c r="TA113" s="275"/>
      <c r="TB113" s="275"/>
      <c r="TC113" s="275"/>
      <c r="TD113" s="275"/>
      <c r="TE113" s="275"/>
      <c r="TF113" s="275"/>
      <c r="TG113" s="275"/>
      <c r="TH113" s="275"/>
      <c r="TI113" s="275"/>
      <c r="TJ113" s="275"/>
      <c r="TK113" s="275"/>
      <c r="TL113" s="275"/>
      <c r="TM113" s="275"/>
      <c r="TN113" s="275"/>
      <c r="TO113" s="275"/>
      <c r="TP113" s="275"/>
      <c r="TQ113" s="275"/>
      <c r="TR113" s="275"/>
      <c r="TS113" s="275"/>
      <c r="TT113" s="275"/>
      <c r="TU113" s="275"/>
      <c r="TV113" s="275"/>
      <c r="TW113" s="275"/>
      <c r="TX113" s="275"/>
      <c r="TY113" s="275"/>
      <c r="TZ113" s="275"/>
      <c r="UA113" s="275"/>
      <c r="UB113" s="275"/>
      <c r="UC113" s="275"/>
      <c r="UD113" s="275"/>
      <c r="UE113" s="275"/>
      <c r="UF113" s="275"/>
      <c r="UG113" s="275"/>
      <c r="UH113" s="275"/>
      <c r="UI113" s="275"/>
      <c r="UJ113" s="275"/>
      <c r="UK113" s="275"/>
      <c r="UL113" s="275"/>
      <c r="UM113" s="275"/>
      <c r="UN113" s="275"/>
      <c r="UO113" s="275"/>
      <c r="UP113" s="275"/>
      <c r="UQ113" s="275"/>
      <c r="UR113" s="275"/>
      <c r="US113" s="275"/>
      <c r="UT113" s="275"/>
      <c r="UU113" s="275"/>
      <c r="UV113" s="275"/>
      <c r="UW113" s="275"/>
      <c r="UX113" s="275"/>
      <c r="UY113" s="275"/>
      <c r="UZ113" s="275"/>
      <c r="VA113" s="275"/>
      <c r="VB113" s="275"/>
      <c r="VC113" s="275"/>
      <c r="VD113" s="275"/>
      <c r="VE113" s="275"/>
      <c r="VF113" s="275"/>
      <c r="VG113" s="275"/>
      <c r="VH113" s="275"/>
      <c r="VI113" s="275"/>
      <c r="VJ113" s="275"/>
      <c r="VK113" s="275"/>
      <c r="VL113" s="275"/>
      <c r="VM113" s="275"/>
      <c r="VN113" s="275"/>
      <c r="VO113" s="275"/>
      <c r="VP113" s="275"/>
      <c r="VQ113" s="275"/>
      <c r="VR113" s="275"/>
      <c r="VS113" s="275"/>
      <c r="VT113" s="275"/>
      <c r="VU113" s="275"/>
      <c r="VV113" s="275"/>
      <c r="VW113" s="275"/>
      <c r="VX113" s="275"/>
      <c r="VY113" s="275"/>
      <c r="VZ113" s="275"/>
      <c r="WA113" s="275"/>
      <c r="WB113" s="275"/>
      <c r="WC113" s="275"/>
      <c r="WD113" s="275"/>
      <c r="WE113" s="275"/>
      <c r="WF113" s="275"/>
      <c r="WG113" s="275"/>
      <c r="WH113" s="275"/>
      <c r="WI113" s="275"/>
      <c r="WJ113" s="275"/>
      <c r="WK113" s="275"/>
      <c r="WL113" s="275"/>
      <c r="WM113" s="275"/>
      <c r="WN113" s="275"/>
      <c r="WO113" s="275"/>
      <c r="WP113" s="275"/>
      <c r="WQ113" s="275"/>
      <c r="WR113" s="275"/>
      <c r="WS113" s="275"/>
      <c r="WT113" s="275"/>
      <c r="WU113" s="275"/>
      <c r="WV113" s="275"/>
      <c r="WW113" s="275"/>
      <c r="WX113" s="275"/>
      <c r="WY113" s="275"/>
      <c r="WZ113" s="275"/>
      <c r="XA113" s="275"/>
      <c r="XB113" s="275"/>
      <c r="XC113" s="275"/>
      <c r="XD113" s="275"/>
      <c r="XE113" s="275"/>
      <c r="XF113" s="275"/>
      <c r="XG113" s="275"/>
      <c r="XH113" s="275"/>
      <c r="XI113" s="275"/>
      <c r="XJ113" s="275"/>
      <c r="XK113" s="275"/>
      <c r="XL113" s="275"/>
      <c r="XM113" s="275"/>
      <c r="XN113" s="275"/>
      <c r="XO113" s="275"/>
      <c r="XP113" s="275"/>
      <c r="XQ113" s="275"/>
      <c r="XR113" s="275"/>
      <c r="XS113" s="275"/>
      <c r="XT113" s="275"/>
      <c r="XU113" s="275"/>
      <c r="XV113" s="275"/>
      <c r="XW113" s="275"/>
      <c r="XX113" s="275"/>
      <c r="XY113" s="275"/>
      <c r="XZ113" s="275"/>
      <c r="YA113" s="275"/>
      <c r="YB113" s="275"/>
      <c r="YC113" s="275"/>
      <c r="YD113" s="275"/>
      <c r="YE113" s="275"/>
      <c r="YF113" s="275"/>
      <c r="YG113" s="275"/>
      <c r="YH113" s="275"/>
      <c r="YI113" s="275"/>
      <c r="YJ113" s="275"/>
      <c r="YK113" s="275"/>
      <c r="YL113" s="275"/>
      <c r="YM113" s="275"/>
      <c r="YN113" s="275"/>
      <c r="YO113" s="275"/>
      <c r="YP113" s="275"/>
      <c r="YQ113" s="275"/>
      <c r="YR113" s="275"/>
      <c r="YS113" s="275"/>
      <c r="YT113" s="275"/>
      <c r="YU113" s="275"/>
      <c r="YV113" s="275"/>
      <c r="YW113" s="275"/>
      <c r="YX113" s="275"/>
      <c r="YY113" s="275"/>
      <c r="YZ113" s="275"/>
      <c r="ZA113" s="275"/>
      <c r="ZB113" s="275"/>
      <c r="ZC113" s="275"/>
      <c r="ZD113" s="275"/>
      <c r="ZE113" s="275"/>
      <c r="ZF113" s="275"/>
      <c r="ZG113" s="275"/>
      <c r="ZH113" s="275"/>
      <c r="ZI113" s="275"/>
      <c r="ZJ113" s="275"/>
      <c r="ZK113" s="275"/>
      <c r="ZL113" s="275"/>
      <c r="ZM113" s="275"/>
      <c r="ZN113" s="275"/>
      <c r="ZO113" s="275"/>
      <c r="ZP113" s="275"/>
      <c r="ZQ113" s="275"/>
      <c r="ZR113" s="275"/>
      <c r="ZS113" s="275"/>
      <c r="ZT113" s="275"/>
      <c r="ZU113" s="275"/>
      <c r="ZV113" s="275"/>
      <c r="ZW113" s="275"/>
      <c r="ZX113" s="275"/>
      <c r="ZY113" s="275"/>
      <c r="ZZ113" s="275"/>
      <c r="AAA113" s="275"/>
      <c r="AAB113" s="275"/>
      <c r="AAC113" s="275"/>
      <c r="AAD113" s="275"/>
      <c r="AAE113" s="275"/>
      <c r="AAF113" s="275"/>
      <c r="AAG113" s="275"/>
      <c r="AAH113" s="275"/>
      <c r="AAI113" s="275"/>
      <c r="AAJ113" s="275"/>
      <c r="AAK113" s="275"/>
      <c r="AAL113" s="275"/>
      <c r="AAM113" s="275"/>
      <c r="AAN113" s="275"/>
      <c r="AAO113" s="275"/>
      <c r="AAP113" s="275"/>
      <c r="AAQ113" s="275"/>
      <c r="AAR113" s="275"/>
      <c r="AAS113" s="275"/>
      <c r="AAT113" s="275"/>
      <c r="AAU113" s="275"/>
      <c r="AAV113" s="275"/>
      <c r="AAW113" s="275"/>
      <c r="AAX113" s="275"/>
      <c r="AAY113" s="275"/>
      <c r="AAZ113" s="275"/>
      <c r="ABA113" s="275"/>
      <c r="ABB113" s="275"/>
      <c r="ABC113" s="275"/>
      <c r="ABD113" s="275"/>
      <c r="ABE113" s="275"/>
      <c r="ABF113" s="275"/>
      <c r="ABG113" s="275"/>
      <c r="ABH113" s="275"/>
      <c r="ABI113" s="275"/>
      <c r="ABJ113" s="275"/>
      <c r="ABK113" s="275"/>
      <c r="ABL113" s="275"/>
      <c r="ABM113" s="275"/>
      <c r="ABN113" s="275"/>
      <c r="ABO113" s="275"/>
      <c r="ABP113" s="275"/>
      <c r="ABQ113" s="275"/>
      <c r="ABR113" s="275"/>
      <c r="ABS113" s="275"/>
      <c r="ABT113" s="275"/>
      <c r="ABU113" s="275"/>
      <c r="ABV113" s="275"/>
      <c r="ABW113" s="275"/>
      <c r="ABX113" s="275"/>
      <c r="ABY113" s="275"/>
      <c r="ABZ113" s="275"/>
      <c r="ACA113" s="275"/>
      <c r="ACB113" s="275"/>
      <c r="ACC113" s="275"/>
      <c r="ACD113" s="275"/>
      <c r="ACE113" s="275"/>
      <c r="ACF113" s="275"/>
      <c r="ACG113" s="275"/>
      <c r="ACH113" s="275"/>
      <c r="ACI113" s="275"/>
      <c r="ACJ113" s="275"/>
      <c r="ACK113" s="275"/>
      <c r="ACL113" s="275"/>
      <c r="ACM113" s="275"/>
      <c r="ACN113" s="275"/>
      <c r="ACO113" s="275"/>
      <c r="ACP113" s="275"/>
      <c r="ACQ113" s="275"/>
      <c r="ACR113" s="275"/>
      <c r="ACS113" s="275"/>
      <c r="ACT113" s="275"/>
      <c r="ACU113" s="275"/>
      <c r="ACV113" s="275"/>
      <c r="ACW113" s="275"/>
      <c r="ACX113" s="275"/>
      <c r="ACY113" s="275"/>
      <c r="ACZ113" s="275"/>
      <c r="ADA113" s="275"/>
      <c r="ADB113" s="275"/>
      <c r="ADC113" s="275"/>
      <c r="ADD113" s="275"/>
      <c r="ADE113" s="275"/>
      <c r="ADF113" s="275"/>
      <c r="ADG113" s="275"/>
      <c r="ADH113" s="275"/>
      <c r="ADI113" s="275"/>
      <c r="ADJ113" s="275"/>
      <c r="ADK113" s="275"/>
      <c r="ADL113" s="275"/>
      <c r="ADM113" s="275"/>
      <c r="ADN113" s="275"/>
      <c r="ADO113" s="275"/>
      <c r="ADP113" s="275"/>
      <c r="ADQ113" s="275"/>
      <c r="ADR113" s="275"/>
      <c r="ADS113" s="275"/>
      <c r="ADT113" s="275"/>
      <c r="ADU113" s="275"/>
      <c r="ADV113" s="275"/>
      <c r="ADW113" s="275"/>
      <c r="ADX113" s="275"/>
      <c r="ADY113" s="275"/>
      <c r="ADZ113" s="275"/>
      <c r="AEA113" s="275"/>
      <c r="AEB113" s="275"/>
      <c r="AEC113" s="275"/>
      <c r="AED113" s="275"/>
      <c r="AEE113" s="275"/>
      <c r="AEF113" s="275"/>
      <c r="AEG113" s="275"/>
      <c r="AEH113" s="275"/>
      <c r="AEI113" s="275"/>
      <c r="AEJ113" s="275"/>
      <c r="AEK113" s="275"/>
      <c r="AEL113" s="275"/>
      <c r="AEM113" s="275"/>
      <c r="AEN113" s="275"/>
      <c r="AEO113" s="275"/>
      <c r="AEP113" s="275"/>
      <c r="AEQ113" s="275"/>
      <c r="AER113" s="275"/>
      <c r="AES113" s="275"/>
      <c r="AET113" s="275"/>
      <c r="AEU113" s="275"/>
      <c r="AEV113" s="275"/>
      <c r="AEW113" s="275"/>
      <c r="AEX113" s="275"/>
      <c r="AEY113" s="275"/>
      <c r="AEZ113" s="275"/>
      <c r="AFA113" s="275"/>
      <c r="AFB113" s="275"/>
      <c r="AFC113" s="275"/>
      <c r="AFD113" s="275"/>
      <c r="AFE113" s="275"/>
      <c r="AFF113" s="275"/>
      <c r="AFG113" s="275"/>
      <c r="AFH113" s="275"/>
      <c r="AFI113" s="275"/>
      <c r="AFJ113" s="275"/>
      <c r="AFK113" s="275"/>
      <c r="AFL113" s="275"/>
      <c r="AFM113" s="275"/>
      <c r="AFN113" s="275"/>
      <c r="AFO113" s="275"/>
      <c r="AFP113" s="275"/>
      <c r="AFQ113" s="275"/>
      <c r="AFR113" s="275"/>
      <c r="AFS113" s="275"/>
      <c r="AFT113" s="275"/>
      <c r="AFU113" s="275"/>
      <c r="AFV113" s="275"/>
      <c r="AFW113" s="275"/>
      <c r="AFX113" s="275"/>
      <c r="AFY113" s="275"/>
      <c r="AFZ113" s="275"/>
      <c r="AGA113" s="275"/>
      <c r="AGB113" s="275"/>
      <c r="AGC113" s="275"/>
      <c r="AGD113" s="275"/>
      <c r="AGE113" s="275"/>
      <c r="AGF113" s="275"/>
      <c r="AGG113" s="275"/>
      <c r="AGH113" s="275"/>
      <c r="AGI113" s="275"/>
      <c r="AGJ113" s="275"/>
      <c r="AGK113" s="275"/>
      <c r="AGL113" s="275"/>
      <c r="AGM113" s="275"/>
      <c r="AGN113" s="275"/>
      <c r="AGO113" s="275"/>
      <c r="AGP113" s="275"/>
      <c r="AGQ113" s="275"/>
      <c r="AGR113" s="275"/>
      <c r="AGS113" s="275"/>
      <c r="AGT113" s="275"/>
      <c r="AGU113" s="275"/>
      <c r="AGV113" s="275"/>
      <c r="AGW113" s="275"/>
      <c r="AGX113" s="275"/>
      <c r="AGY113" s="275"/>
      <c r="AGZ113" s="275"/>
      <c r="AHA113" s="275"/>
      <c r="AHB113" s="275"/>
      <c r="AHC113" s="275"/>
      <c r="AHD113" s="275"/>
      <c r="AHE113" s="275"/>
      <c r="AHF113" s="275"/>
      <c r="AHG113" s="275"/>
      <c r="AHH113" s="275"/>
      <c r="AHI113" s="275"/>
      <c r="AHJ113" s="275"/>
      <c r="AHK113" s="275"/>
      <c r="AHL113" s="275"/>
      <c r="AHM113" s="275"/>
      <c r="AHN113" s="275"/>
      <c r="AHO113" s="275"/>
      <c r="AHP113" s="275"/>
      <c r="AHQ113" s="275"/>
      <c r="AHR113" s="275"/>
      <c r="AHS113" s="275"/>
      <c r="AHT113" s="275"/>
      <c r="AHU113" s="275"/>
      <c r="AHV113" s="275"/>
      <c r="AHW113" s="275"/>
      <c r="AHX113" s="275"/>
      <c r="AHY113" s="275"/>
      <c r="AHZ113" s="275"/>
      <c r="AIA113" s="275"/>
      <c r="AIB113" s="275"/>
      <c r="AIC113" s="275"/>
      <c r="AID113" s="275"/>
      <c r="AIE113" s="275"/>
      <c r="AIF113" s="275"/>
      <c r="AIG113" s="275"/>
      <c r="AIH113" s="275"/>
      <c r="AII113" s="275"/>
      <c r="AIJ113" s="275"/>
      <c r="AIK113" s="275"/>
      <c r="AIL113" s="275"/>
      <c r="AIM113" s="275"/>
      <c r="AIN113" s="275"/>
      <c r="AIO113" s="275"/>
      <c r="AIP113" s="275"/>
      <c r="AIQ113" s="275"/>
      <c r="AIR113" s="275"/>
      <c r="AIS113" s="275"/>
      <c r="AIT113" s="275"/>
      <c r="AIU113" s="275"/>
      <c r="AIV113" s="275"/>
      <c r="AIW113" s="275"/>
      <c r="AIX113" s="275"/>
      <c r="AIY113" s="275"/>
      <c r="AIZ113" s="275"/>
      <c r="AJA113" s="275"/>
      <c r="AJB113" s="275"/>
      <c r="AJC113" s="275"/>
      <c r="AJD113" s="275"/>
      <c r="AJE113" s="275"/>
      <c r="AJF113" s="275"/>
      <c r="AJG113" s="275"/>
      <c r="AJH113" s="275"/>
      <c r="AJI113" s="275"/>
      <c r="AJJ113" s="275"/>
      <c r="AJK113" s="275"/>
      <c r="AJL113" s="275"/>
      <c r="AJM113" s="275"/>
      <c r="AJN113" s="275"/>
      <c r="AJO113" s="275"/>
      <c r="AJP113" s="275"/>
      <c r="AJQ113" s="275"/>
      <c r="AJR113" s="275"/>
      <c r="AJS113" s="275"/>
      <c r="AJT113" s="275"/>
      <c r="AJU113" s="275"/>
      <c r="AJV113" s="275"/>
      <c r="AJW113" s="275"/>
      <c r="AJX113" s="275"/>
      <c r="AJY113" s="275"/>
      <c r="AJZ113" s="275"/>
      <c r="AKA113" s="275"/>
      <c r="AKB113" s="275"/>
      <c r="AKC113" s="275"/>
      <c r="AKD113" s="275"/>
      <c r="AKE113" s="275"/>
      <c r="AKF113" s="275"/>
      <c r="AKG113" s="275"/>
      <c r="AKH113" s="275"/>
      <c r="AKI113" s="275"/>
      <c r="AKJ113" s="275"/>
      <c r="AKK113" s="275"/>
      <c r="AKL113" s="275"/>
      <c r="AKM113" s="275"/>
      <c r="AKN113" s="275"/>
      <c r="AKO113" s="275"/>
      <c r="AKP113" s="275"/>
      <c r="AKQ113" s="275"/>
      <c r="AKR113" s="275"/>
      <c r="AKS113" s="275"/>
      <c r="AKT113" s="275"/>
      <c r="AKU113" s="275"/>
      <c r="AKV113" s="275"/>
      <c r="AKW113" s="275"/>
      <c r="AKX113" s="275"/>
      <c r="AKY113" s="275"/>
      <c r="AKZ113" s="275"/>
      <c r="ALA113" s="275"/>
      <c r="ALB113" s="275"/>
      <c r="ALC113" s="275"/>
      <c r="ALD113" s="275"/>
      <c r="ALE113" s="275"/>
      <c r="ALF113" s="275"/>
      <c r="ALG113" s="275"/>
      <c r="ALH113" s="275"/>
      <c r="ALI113" s="275"/>
      <c r="ALJ113" s="275"/>
      <c r="ALK113" s="275"/>
      <c r="ALL113" s="275"/>
      <c r="ALM113" s="275"/>
      <c r="ALN113" s="275"/>
      <c r="ALO113" s="275"/>
      <c r="ALP113" s="275"/>
      <c r="ALQ113" s="275"/>
      <c r="ALR113" s="275"/>
      <c r="ALS113" s="275"/>
      <c r="ALT113" s="275"/>
      <c r="ALU113" s="275"/>
      <c r="ALV113" s="275"/>
      <c r="ALW113" s="275"/>
      <c r="ALX113" s="275"/>
      <c r="ALY113" s="275"/>
      <c r="ALZ113" s="275"/>
      <c r="AMA113" s="275"/>
      <c r="AMB113" s="275"/>
      <c r="AMC113" s="275"/>
      <c r="AMD113" s="275"/>
      <c r="AME113" s="275"/>
      <c r="AMF113" s="275"/>
      <c r="AMG113" s="275"/>
      <c r="AMH113" s="275"/>
      <c r="AMI113" s="275"/>
      <c r="AMJ113" s="275"/>
      <c r="AMK113" s="275"/>
    </row>
    <row r="114" spans="1:1025" customFormat="1" ht="135.75" customHeight="1" x14ac:dyDescent="0.25">
      <c r="A114" s="275"/>
      <c r="B114" s="284">
        <v>7</v>
      </c>
      <c r="C114" s="288" t="s">
        <v>205</v>
      </c>
      <c r="D114" s="293"/>
      <c r="E114" s="294"/>
      <c r="F114" s="295"/>
      <c r="G114" s="451" t="s">
        <v>404</v>
      </c>
      <c r="H114" s="296"/>
      <c r="I114" s="275"/>
      <c r="J114" s="275"/>
      <c r="K114" s="275"/>
      <c r="L114" s="275"/>
      <c r="M114" s="275"/>
      <c r="N114" s="275"/>
      <c r="O114" s="275"/>
      <c r="P114" s="275"/>
      <c r="Q114" s="275"/>
      <c r="R114" s="275"/>
      <c r="S114" s="275"/>
      <c r="T114" s="275"/>
      <c r="U114" s="275"/>
      <c r="V114" s="275"/>
      <c r="W114" s="275"/>
      <c r="X114" s="275"/>
      <c r="Y114" s="275"/>
      <c r="Z114" s="275"/>
      <c r="AA114" s="275"/>
      <c r="AB114" s="275"/>
      <c r="AC114" s="275"/>
      <c r="AD114" s="275"/>
      <c r="AE114" s="275"/>
      <c r="AF114" s="275"/>
      <c r="AG114" s="275"/>
      <c r="AH114" s="275"/>
      <c r="AI114" s="275"/>
      <c r="AJ114" s="275"/>
      <c r="AK114" s="275"/>
      <c r="AL114" s="275"/>
      <c r="AM114" s="275"/>
      <c r="AN114" s="275"/>
      <c r="AO114" s="275"/>
      <c r="AP114" s="275"/>
      <c r="AQ114" s="275"/>
      <c r="AR114" s="275"/>
      <c r="AS114" s="275"/>
      <c r="AT114" s="275"/>
      <c r="AU114" s="275"/>
      <c r="AV114" s="275"/>
      <c r="AW114" s="275"/>
      <c r="AX114" s="275"/>
      <c r="AY114" s="275"/>
      <c r="AZ114" s="275"/>
      <c r="BA114" s="275"/>
      <c r="BB114" s="275"/>
      <c r="BC114" s="275"/>
      <c r="BD114" s="275"/>
      <c r="BE114" s="275"/>
      <c r="BF114" s="275"/>
      <c r="BG114" s="275"/>
      <c r="BH114" s="275"/>
      <c r="BI114" s="275"/>
      <c r="BJ114" s="275"/>
      <c r="BK114" s="275"/>
      <c r="BL114" s="275"/>
      <c r="BM114" s="275"/>
      <c r="BN114" s="275"/>
      <c r="BO114" s="275"/>
      <c r="BP114" s="275"/>
      <c r="BQ114" s="275"/>
      <c r="BR114" s="275"/>
      <c r="BS114" s="275"/>
      <c r="BT114" s="275"/>
      <c r="BU114" s="275"/>
      <c r="BV114" s="275"/>
      <c r="BW114" s="275"/>
      <c r="BX114" s="275"/>
      <c r="BY114" s="275"/>
      <c r="BZ114" s="275"/>
      <c r="CA114" s="275"/>
      <c r="CB114" s="275"/>
      <c r="CC114" s="275"/>
      <c r="CD114" s="275"/>
      <c r="CE114" s="275"/>
      <c r="CF114" s="275"/>
      <c r="CG114" s="275"/>
      <c r="CH114" s="275"/>
      <c r="CI114" s="275"/>
      <c r="CJ114" s="275"/>
      <c r="CK114" s="275"/>
      <c r="CL114" s="275"/>
      <c r="CM114" s="275"/>
      <c r="CN114" s="275"/>
      <c r="CO114" s="275"/>
      <c r="CP114" s="275"/>
      <c r="CQ114" s="275"/>
      <c r="CR114" s="275"/>
      <c r="CS114" s="275"/>
      <c r="CT114" s="275"/>
      <c r="CU114" s="275"/>
      <c r="CV114" s="275"/>
      <c r="CW114" s="275"/>
      <c r="CX114" s="275"/>
      <c r="CY114" s="275"/>
      <c r="CZ114" s="275"/>
      <c r="DA114" s="275"/>
      <c r="DB114" s="275"/>
      <c r="DC114" s="275"/>
      <c r="DD114" s="275"/>
      <c r="DE114" s="275"/>
      <c r="DF114" s="275"/>
      <c r="DG114" s="275"/>
      <c r="DH114" s="275"/>
      <c r="DI114" s="275"/>
      <c r="DJ114" s="275"/>
      <c r="DK114" s="275"/>
      <c r="DL114" s="275"/>
      <c r="DM114" s="275"/>
      <c r="DN114" s="275"/>
      <c r="DO114" s="275"/>
      <c r="DP114" s="275"/>
      <c r="DQ114" s="275"/>
      <c r="DR114" s="275"/>
      <c r="DS114" s="275"/>
      <c r="DT114" s="275"/>
      <c r="DU114" s="275"/>
      <c r="DV114" s="275"/>
      <c r="DW114" s="275"/>
      <c r="DX114" s="275"/>
      <c r="DY114" s="275"/>
      <c r="DZ114" s="275"/>
      <c r="EA114" s="275"/>
      <c r="EB114" s="275"/>
      <c r="EC114" s="275"/>
      <c r="ED114" s="275"/>
      <c r="EE114" s="275"/>
      <c r="EF114" s="275"/>
      <c r="EG114" s="275"/>
      <c r="EH114" s="275"/>
      <c r="EI114" s="275"/>
      <c r="EJ114" s="275"/>
      <c r="EK114" s="275"/>
      <c r="EL114" s="275"/>
      <c r="EM114" s="275"/>
      <c r="EN114" s="275"/>
      <c r="EO114" s="275"/>
      <c r="EP114" s="275"/>
      <c r="EQ114" s="275"/>
      <c r="ER114" s="275"/>
      <c r="ES114" s="275"/>
      <c r="ET114" s="275"/>
      <c r="EU114" s="275"/>
      <c r="EV114" s="275"/>
      <c r="EW114" s="275"/>
      <c r="EX114" s="275"/>
      <c r="EY114" s="275"/>
      <c r="EZ114" s="275"/>
      <c r="FA114" s="275"/>
      <c r="FB114" s="275"/>
      <c r="FC114" s="275"/>
      <c r="FD114" s="275"/>
      <c r="FE114" s="275"/>
      <c r="FF114" s="275"/>
      <c r="FG114" s="275"/>
      <c r="FH114" s="275"/>
      <c r="FI114" s="275"/>
      <c r="FJ114" s="275"/>
      <c r="FK114" s="275"/>
      <c r="FL114" s="275"/>
      <c r="FM114" s="275"/>
      <c r="FN114" s="275"/>
      <c r="FO114" s="275"/>
      <c r="FP114" s="275"/>
      <c r="FQ114" s="275"/>
      <c r="FR114" s="275"/>
      <c r="FS114" s="275"/>
      <c r="FT114" s="275"/>
      <c r="FU114" s="275"/>
      <c r="FV114" s="275"/>
      <c r="FW114" s="275"/>
      <c r="FX114" s="275"/>
      <c r="FY114" s="275"/>
      <c r="FZ114" s="275"/>
      <c r="GA114" s="275"/>
      <c r="GB114" s="275"/>
      <c r="GC114" s="275"/>
      <c r="GD114" s="275"/>
      <c r="GE114" s="275"/>
      <c r="GF114" s="275"/>
      <c r="GG114" s="275"/>
      <c r="GH114" s="275"/>
      <c r="GI114" s="275"/>
      <c r="GJ114" s="275"/>
      <c r="GK114" s="275"/>
      <c r="GL114" s="275"/>
      <c r="GM114" s="275"/>
      <c r="GN114" s="275"/>
      <c r="GO114" s="275"/>
      <c r="GP114" s="275"/>
      <c r="GQ114" s="275"/>
      <c r="GR114" s="275"/>
      <c r="GS114" s="275"/>
      <c r="GT114" s="275"/>
      <c r="GU114" s="275"/>
      <c r="GV114" s="275"/>
      <c r="GW114" s="275"/>
      <c r="GX114" s="275"/>
      <c r="GY114" s="275"/>
      <c r="GZ114" s="275"/>
      <c r="HA114" s="275"/>
      <c r="HB114" s="275"/>
      <c r="HC114" s="275"/>
      <c r="HD114" s="275"/>
      <c r="HE114" s="275"/>
      <c r="HF114" s="275"/>
      <c r="HG114" s="275"/>
      <c r="HH114" s="275"/>
      <c r="HI114" s="275"/>
      <c r="HJ114" s="275"/>
      <c r="HK114" s="275"/>
      <c r="HL114" s="275"/>
      <c r="HM114" s="275"/>
      <c r="HN114" s="275"/>
      <c r="HO114" s="275"/>
      <c r="HP114" s="275"/>
      <c r="HQ114" s="275"/>
      <c r="HR114" s="275"/>
      <c r="HS114" s="275"/>
      <c r="HT114" s="275"/>
      <c r="HU114" s="275"/>
      <c r="HV114" s="275"/>
      <c r="HW114" s="275"/>
      <c r="HX114" s="275"/>
      <c r="HY114" s="275"/>
      <c r="HZ114" s="275"/>
      <c r="IA114" s="275"/>
      <c r="IB114" s="275"/>
      <c r="IC114" s="275"/>
      <c r="ID114" s="275"/>
      <c r="IE114" s="275"/>
      <c r="IF114" s="275"/>
      <c r="IG114" s="275"/>
      <c r="IH114" s="275"/>
      <c r="II114" s="275"/>
      <c r="IJ114" s="275"/>
      <c r="IK114" s="275"/>
      <c r="IL114" s="275"/>
      <c r="IM114" s="275"/>
      <c r="IN114" s="275"/>
      <c r="IO114" s="275"/>
      <c r="IP114" s="275"/>
      <c r="IQ114" s="275"/>
      <c r="IR114" s="275"/>
      <c r="IS114" s="275"/>
      <c r="IT114" s="275"/>
      <c r="IU114" s="275"/>
      <c r="IV114" s="275"/>
      <c r="IW114" s="275"/>
      <c r="IX114" s="275"/>
      <c r="IY114" s="275"/>
      <c r="IZ114" s="275"/>
      <c r="JA114" s="275"/>
      <c r="JB114" s="275"/>
      <c r="JC114" s="275"/>
      <c r="JD114" s="275"/>
      <c r="JE114" s="275"/>
      <c r="JF114" s="275"/>
      <c r="JG114" s="275"/>
      <c r="JH114" s="275"/>
      <c r="JI114" s="275"/>
      <c r="JJ114" s="275"/>
      <c r="JK114" s="275"/>
      <c r="JL114" s="275"/>
      <c r="JM114" s="275"/>
      <c r="JN114" s="275"/>
      <c r="JO114" s="275"/>
      <c r="JP114" s="275"/>
      <c r="JQ114" s="275"/>
      <c r="JR114" s="275"/>
      <c r="JS114" s="275"/>
      <c r="JT114" s="275"/>
      <c r="JU114" s="275"/>
      <c r="JV114" s="275"/>
      <c r="JW114" s="275"/>
      <c r="JX114" s="275"/>
      <c r="JY114" s="275"/>
      <c r="JZ114" s="275"/>
      <c r="KA114" s="275"/>
      <c r="KB114" s="275"/>
      <c r="KC114" s="275"/>
      <c r="KD114" s="275"/>
      <c r="KE114" s="275"/>
      <c r="KF114" s="275"/>
      <c r="KG114" s="275"/>
      <c r="KH114" s="275"/>
      <c r="KI114" s="275"/>
      <c r="KJ114" s="275"/>
      <c r="KK114" s="275"/>
      <c r="KL114" s="275"/>
      <c r="KM114" s="275"/>
      <c r="KN114" s="275"/>
      <c r="KO114" s="275"/>
      <c r="KP114" s="275"/>
      <c r="KQ114" s="275"/>
      <c r="KR114" s="275"/>
      <c r="KS114" s="275"/>
      <c r="KT114" s="275"/>
      <c r="KU114" s="275"/>
      <c r="KV114" s="275"/>
      <c r="KW114" s="275"/>
      <c r="KX114" s="275"/>
      <c r="KY114" s="275"/>
      <c r="KZ114" s="275"/>
      <c r="LA114" s="275"/>
      <c r="LB114" s="275"/>
      <c r="LC114" s="275"/>
      <c r="LD114" s="275"/>
      <c r="LE114" s="275"/>
      <c r="LF114" s="275"/>
      <c r="LG114" s="275"/>
      <c r="LH114" s="275"/>
      <c r="LI114" s="275"/>
      <c r="LJ114" s="275"/>
      <c r="LK114" s="275"/>
      <c r="LL114" s="275"/>
      <c r="LM114" s="275"/>
      <c r="LN114" s="275"/>
      <c r="LO114" s="275"/>
      <c r="LP114" s="275"/>
      <c r="LQ114" s="275"/>
      <c r="LR114" s="275"/>
      <c r="LS114" s="275"/>
      <c r="LT114" s="275"/>
      <c r="LU114" s="275"/>
      <c r="LV114" s="275"/>
      <c r="LW114" s="275"/>
      <c r="LX114" s="275"/>
      <c r="LY114" s="275"/>
      <c r="LZ114" s="275"/>
      <c r="MA114" s="275"/>
      <c r="MB114" s="275"/>
      <c r="MC114" s="275"/>
      <c r="MD114" s="275"/>
      <c r="ME114" s="275"/>
      <c r="MF114" s="275"/>
      <c r="MG114" s="275"/>
      <c r="MH114" s="275"/>
      <c r="MI114" s="275"/>
      <c r="MJ114" s="275"/>
      <c r="MK114" s="275"/>
      <c r="ML114" s="275"/>
      <c r="MM114" s="275"/>
      <c r="MN114" s="275"/>
      <c r="MO114" s="275"/>
      <c r="MP114" s="275"/>
      <c r="MQ114" s="275"/>
      <c r="MR114" s="275"/>
      <c r="MS114" s="275"/>
      <c r="MT114" s="275"/>
      <c r="MU114" s="275"/>
      <c r="MV114" s="275"/>
      <c r="MW114" s="275"/>
      <c r="MX114" s="275"/>
      <c r="MY114" s="275"/>
      <c r="MZ114" s="275"/>
      <c r="NA114" s="275"/>
      <c r="NB114" s="275"/>
      <c r="NC114" s="275"/>
      <c r="ND114" s="275"/>
      <c r="NE114" s="275"/>
      <c r="NF114" s="275"/>
      <c r="NG114" s="275"/>
      <c r="NH114" s="275"/>
      <c r="NI114" s="275"/>
      <c r="NJ114" s="275"/>
      <c r="NK114" s="275"/>
      <c r="NL114" s="275"/>
      <c r="NM114" s="275"/>
      <c r="NN114" s="275"/>
      <c r="NO114" s="275"/>
      <c r="NP114" s="275"/>
      <c r="NQ114" s="275"/>
      <c r="NR114" s="275"/>
      <c r="NS114" s="275"/>
      <c r="NT114" s="275"/>
      <c r="NU114" s="275"/>
      <c r="NV114" s="275"/>
      <c r="NW114" s="275"/>
      <c r="NX114" s="275"/>
      <c r="NY114" s="275"/>
      <c r="NZ114" s="275"/>
      <c r="OA114" s="275"/>
      <c r="OB114" s="275"/>
      <c r="OC114" s="275"/>
      <c r="OD114" s="275"/>
      <c r="OE114" s="275"/>
      <c r="OF114" s="275"/>
      <c r="OG114" s="275"/>
      <c r="OH114" s="275"/>
      <c r="OI114" s="275"/>
      <c r="OJ114" s="275"/>
      <c r="OK114" s="275"/>
      <c r="OL114" s="275"/>
      <c r="OM114" s="275"/>
      <c r="ON114" s="275"/>
      <c r="OO114" s="275"/>
      <c r="OP114" s="275"/>
      <c r="OQ114" s="275"/>
      <c r="OR114" s="275"/>
      <c r="OS114" s="275"/>
      <c r="OT114" s="275"/>
      <c r="OU114" s="275"/>
      <c r="OV114" s="275"/>
      <c r="OW114" s="275"/>
      <c r="OX114" s="275"/>
      <c r="OY114" s="275"/>
      <c r="OZ114" s="275"/>
      <c r="PA114" s="275"/>
      <c r="PB114" s="275"/>
      <c r="PC114" s="275"/>
      <c r="PD114" s="275"/>
      <c r="PE114" s="275"/>
      <c r="PF114" s="275"/>
      <c r="PG114" s="275"/>
      <c r="PH114" s="275"/>
      <c r="PI114" s="275"/>
      <c r="PJ114" s="275"/>
      <c r="PK114" s="275"/>
      <c r="PL114" s="275"/>
      <c r="PM114" s="275"/>
      <c r="PN114" s="275"/>
      <c r="PO114" s="275"/>
      <c r="PP114" s="275"/>
      <c r="PQ114" s="275"/>
      <c r="PR114" s="275"/>
      <c r="PS114" s="275"/>
      <c r="PT114" s="275"/>
      <c r="PU114" s="275"/>
      <c r="PV114" s="275"/>
      <c r="PW114" s="275"/>
      <c r="PX114" s="275"/>
      <c r="PY114" s="275"/>
      <c r="PZ114" s="275"/>
      <c r="QA114" s="275"/>
      <c r="QB114" s="275"/>
      <c r="QC114" s="275"/>
      <c r="QD114" s="275"/>
      <c r="QE114" s="275"/>
      <c r="QF114" s="275"/>
      <c r="QG114" s="275"/>
      <c r="QH114" s="275"/>
      <c r="QI114" s="275"/>
      <c r="QJ114" s="275"/>
      <c r="QK114" s="275"/>
      <c r="QL114" s="275"/>
      <c r="QM114" s="275"/>
      <c r="QN114" s="275"/>
      <c r="QO114" s="275"/>
      <c r="QP114" s="275"/>
      <c r="QQ114" s="275"/>
      <c r="QR114" s="275"/>
      <c r="QS114" s="275"/>
      <c r="QT114" s="275"/>
      <c r="QU114" s="275"/>
      <c r="QV114" s="275"/>
      <c r="QW114" s="275"/>
      <c r="QX114" s="275"/>
      <c r="QY114" s="275"/>
      <c r="QZ114" s="275"/>
      <c r="RA114" s="275"/>
      <c r="RB114" s="275"/>
      <c r="RC114" s="275"/>
      <c r="RD114" s="275"/>
      <c r="RE114" s="275"/>
      <c r="RF114" s="275"/>
      <c r="RG114" s="275"/>
      <c r="RH114" s="275"/>
      <c r="RI114" s="275"/>
      <c r="RJ114" s="275"/>
      <c r="RK114" s="275"/>
      <c r="RL114" s="275"/>
      <c r="RM114" s="275"/>
      <c r="RN114" s="275"/>
      <c r="RO114" s="275"/>
      <c r="RP114" s="275"/>
      <c r="RQ114" s="275"/>
      <c r="RR114" s="275"/>
      <c r="RS114" s="275"/>
      <c r="RT114" s="275"/>
      <c r="RU114" s="275"/>
      <c r="RV114" s="275"/>
      <c r="RW114" s="275"/>
      <c r="RX114" s="275"/>
      <c r="RY114" s="275"/>
      <c r="RZ114" s="275"/>
      <c r="SA114" s="275"/>
      <c r="SB114" s="275"/>
      <c r="SC114" s="275"/>
      <c r="SD114" s="275"/>
      <c r="SE114" s="275"/>
      <c r="SF114" s="275"/>
      <c r="SG114" s="275"/>
      <c r="SH114" s="275"/>
      <c r="SI114" s="275"/>
      <c r="SJ114" s="275"/>
      <c r="SK114" s="275"/>
      <c r="SL114" s="275"/>
      <c r="SM114" s="275"/>
      <c r="SN114" s="275"/>
      <c r="SO114" s="275"/>
      <c r="SP114" s="275"/>
      <c r="SQ114" s="275"/>
      <c r="SR114" s="275"/>
      <c r="SS114" s="275"/>
      <c r="ST114" s="275"/>
      <c r="SU114" s="275"/>
      <c r="SV114" s="275"/>
      <c r="SW114" s="275"/>
      <c r="SX114" s="275"/>
      <c r="SY114" s="275"/>
      <c r="SZ114" s="275"/>
      <c r="TA114" s="275"/>
      <c r="TB114" s="275"/>
      <c r="TC114" s="275"/>
      <c r="TD114" s="275"/>
      <c r="TE114" s="275"/>
      <c r="TF114" s="275"/>
      <c r="TG114" s="275"/>
      <c r="TH114" s="275"/>
      <c r="TI114" s="275"/>
      <c r="TJ114" s="275"/>
      <c r="TK114" s="275"/>
      <c r="TL114" s="275"/>
      <c r="TM114" s="275"/>
      <c r="TN114" s="275"/>
      <c r="TO114" s="275"/>
      <c r="TP114" s="275"/>
      <c r="TQ114" s="275"/>
      <c r="TR114" s="275"/>
      <c r="TS114" s="275"/>
      <c r="TT114" s="275"/>
      <c r="TU114" s="275"/>
      <c r="TV114" s="275"/>
      <c r="TW114" s="275"/>
      <c r="TX114" s="275"/>
      <c r="TY114" s="275"/>
      <c r="TZ114" s="275"/>
      <c r="UA114" s="275"/>
      <c r="UB114" s="275"/>
      <c r="UC114" s="275"/>
      <c r="UD114" s="275"/>
      <c r="UE114" s="275"/>
      <c r="UF114" s="275"/>
      <c r="UG114" s="275"/>
      <c r="UH114" s="275"/>
      <c r="UI114" s="275"/>
      <c r="UJ114" s="275"/>
      <c r="UK114" s="275"/>
      <c r="UL114" s="275"/>
      <c r="UM114" s="275"/>
      <c r="UN114" s="275"/>
      <c r="UO114" s="275"/>
      <c r="UP114" s="275"/>
      <c r="UQ114" s="275"/>
      <c r="UR114" s="275"/>
      <c r="US114" s="275"/>
      <c r="UT114" s="275"/>
      <c r="UU114" s="275"/>
      <c r="UV114" s="275"/>
      <c r="UW114" s="275"/>
      <c r="UX114" s="275"/>
      <c r="UY114" s="275"/>
      <c r="UZ114" s="275"/>
      <c r="VA114" s="275"/>
      <c r="VB114" s="275"/>
      <c r="VC114" s="275"/>
      <c r="VD114" s="275"/>
      <c r="VE114" s="275"/>
      <c r="VF114" s="275"/>
      <c r="VG114" s="275"/>
      <c r="VH114" s="275"/>
      <c r="VI114" s="275"/>
      <c r="VJ114" s="275"/>
      <c r="VK114" s="275"/>
      <c r="VL114" s="275"/>
      <c r="VM114" s="275"/>
      <c r="VN114" s="275"/>
      <c r="VO114" s="275"/>
      <c r="VP114" s="275"/>
      <c r="VQ114" s="275"/>
      <c r="VR114" s="275"/>
      <c r="VS114" s="275"/>
      <c r="VT114" s="275"/>
      <c r="VU114" s="275"/>
      <c r="VV114" s="275"/>
      <c r="VW114" s="275"/>
      <c r="VX114" s="275"/>
      <c r="VY114" s="275"/>
      <c r="VZ114" s="275"/>
      <c r="WA114" s="275"/>
      <c r="WB114" s="275"/>
      <c r="WC114" s="275"/>
      <c r="WD114" s="275"/>
      <c r="WE114" s="275"/>
      <c r="WF114" s="275"/>
      <c r="WG114" s="275"/>
      <c r="WH114" s="275"/>
      <c r="WI114" s="275"/>
      <c r="WJ114" s="275"/>
      <c r="WK114" s="275"/>
      <c r="WL114" s="275"/>
      <c r="WM114" s="275"/>
      <c r="WN114" s="275"/>
      <c r="WO114" s="275"/>
      <c r="WP114" s="275"/>
      <c r="WQ114" s="275"/>
      <c r="WR114" s="275"/>
      <c r="WS114" s="275"/>
      <c r="WT114" s="275"/>
      <c r="WU114" s="275"/>
      <c r="WV114" s="275"/>
      <c r="WW114" s="275"/>
      <c r="WX114" s="275"/>
      <c r="WY114" s="275"/>
      <c r="WZ114" s="275"/>
      <c r="XA114" s="275"/>
      <c r="XB114" s="275"/>
      <c r="XC114" s="275"/>
      <c r="XD114" s="275"/>
      <c r="XE114" s="275"/>
      <c r="XF114" s="275"/>
      <c r="XG114" s="275"/>
      <c r="XH114" s="275"/>
      <c r="XI114" s="275"/>
      <c r="XJ114" s="275"/>
      <c r="XK114" s="275"/>
      <c r="XL114" s="275"/>
      <c r="XM114" s="275"/>
      <c r="XN114" s="275"/>
      <c r="XO114" s="275"/>
      <c r="XP114" s="275"/>
      <c r="XQ114" s="275"/>
      <c r="XR114" s="275"/>
      <c r="XS114" s="275"/>
      <c r="XT114" s="275"/>
      <c r="XU114" s="275"/>
      <c r="XV114" s="275"/>
      <c r="XW114" s="275"/>
      <c r="XX114" s="275"/>
      <c r="XY114" s="275"/>
      <c r="XZ114" s="275"/>
      <c r="YA114" s="275"/>
      <c r="YB114" s="275"/>
      <c r="YC114" s="275"/>
      <c r="YD114" s="275"/>
      <c r="YE114" s="275"/>
      <c r="YF114" s="275"/>
      <c r="YG114" s="275"/>
      <c r="YH114" s="275"/>
      <c r="YI114" s="275"/>
      <c r="YJ114" s="275"/>
      <c r="YK114" s="275"/>
      <c r="YL114" s="275"/>
      <c r="YM114" s="275"/>
      <c r="YN114" s="275"/>
      <c r="YO114" s="275"/>
      <c r="YP114" s="275"/>
      <c r="YQ114" s="275"/>
      <c r="YR114" s="275"/>
      <c r="YS114" s="275"/>
      <c r="YT114" s="275"/>
      <c r="YU114" s="275"/>
      <c r="YV114" s="275"/>
      <c r="YW114" s="275"/>
      <c r="YX114" s="275"/>
      <c r="YY114" s="275"/>
      <c r="YZ114" s="275"/>
      <c r="ZA114" s="275"/>
      <c r="ZB114" s="275"/>
      <c r="ZC114" s="275"/>
      <c r="ZD114" s="275"/>
      <c r="ZE114" s="275"/>
      <c r="ZF114" s="275"/>
      <c r="ZG114" s="275"/>
      <c r="ZH114" s="275"/>
      <c r="ZI114" s="275"/>
      <c r="ZJ114" s="275"/>
      <c r="ZK114" s="275"/>
      <c r="ZL114" s="275"/>
      <c r="ZM114" s="275"/>
      <c r="ZN114" s="275"/>
      <c r="ZO114" s="275"/>
      <c r="ZP114" s="275"/>
      <c r="ZQ114" s="275"/>
      <c r="ZR114" s="275"/>
      <c r="ZS114" s="275"/>
      <c r="ZT114" s="275"/>
      <c r="ZU114" s="275"/>
      <c r="ZV114" s="275"/>
      <c r="ZW114" s="275"/>
      <c r="ZX114" s="275"/>
      <c r="ZY114" s="275"/>
      <c r="ZZ114" s="275"/>
      <c r="AAA114" s="275"/>
      <c r="AAB114" s="275"/>
      <c r="AAC114" s="275"/>
      <c r="AAD114" s="275"/>
      <c r="AAE114" s="275"/>
      <c r="AAF114" s="275"/>
      <c r="AAG114" s="275"/>
      <c r="AAH114" s="275"/>
      <c r="AAI114" s="275"/>
      <c r="AAJ114" s="275"/>
      <c r="AAK114" s="275"/>
      <c r="AAL114" s="275"/>
      <c r="AAM114" s="275"/>
      <c r="AAN114" s="275"/>
      <c r="AAO114" s="275"/>
      <c r="AAP114" s="275"/>
      <c r="AAQ114" s="275"/>
      <c r="AAR114" s="275"/>
      <c r="AAS114" s="275"/>
      <c r="AAT114" s="275"/>
      <c r="AAU114" s="275"/>
      <c r="AAV114" s="275"/>
      <c r="AAW114" s="275"/>
      <c r="AAX114" s="275"/>
      <c r="AAY114" s="275"/>
      <c r="AAZ114" s="275"/>
      <c r="ABA114" s="275"/>
      <c r="ABB114" s="275"/>
      <c r="ABC114" s="275"/>
      <c r="ABD114" s="275"/>
      <c r="ABE114" s="275"/>
      <c r="ABF114" s="275"/>
      <c r="ABG114" s="275"/>
      <c r="ABH114" s="275"/>
      <c r="ABI114" s="275"/>
      <c r="ABJ114" s="275"/>
      <c r="ABK114" s="275"/>
      <c r="ABL114" s="275"/>
      <c r="ABM114" s="275"/>
      <c r="ABN114" s="275"/>
      <c r="ABO114" s="275"/>
      <c r="ABP114" s="275"/>
      <c r="ABQ114" s="275"/>
      <c r="ABR114" s="275"/>
      <c r="ABS114" s="275"/>
      <c r="ABT114" s="275"/>
      <c r="ABU114" s="275"/>
      <c r="ABV114" s="275"/>
      <c r="ABW114" s="275"/>
      <c r="ABX114" s="275"/>
      <c r="ABY114" s="275"/>
      <c r="ABZ114" s="275"/>
      <c r="ACA114" s="275"/>
      <c r="ACB114" s="275"/>
      <c r="ACC114" s="275"/>
      <c r="ACD114" s="275"/>
      <c r="ACE114" s="275"/>
      <c r="ACF114" s="275"/>
      <c r="ACG114" s="275"/>
      <c r="ACH114" s="275"/>
      <c r="ACI114" s="275"/>
      <c r="ACJ114" s="275"/>
      <c r="ACK114" s="275"/>
      <c r="ACL114" s="275"/>
      <c r="ACM114" s="275"/>
      <c r="ACN114" s="275"/>
      <c r="ACO114" s="275"/>
      <c r="ACP114" s="275"/>
      <c r="ACQ114" s="275"/>
      <c r="ACR114" s="275"/>
      <c r="ACS114" s="275"/>
      <c r="ACT114" s="275"/>
      <c r="ACU114" s="275"/>
      <c r="ACV114" s="275"/>
      <c r="ACW114" s="275"/>
      <c r="ACX114" s="275"/>
      <c r="ACY114" s="275"/>
      <c r="ACZ114" s="275"/>
      <c r="ADA114" s="275"/>
      <c r="ADB114" s="275"/>
      <c r="ADC114" s="275"/>
      <c r="ADD114" s="275"/>
      <c r="ADE114" s="275"/>
      <c r="ADF114" s="275"/>
      <c r="ADG114" s="275"/>
      <c r="ADH114" s="275"/>
      <c r="ADI114" s="275"/>
      <c r="ADJ114" s="275"/>
      <c r="ADK114" s="275"/>
      <c r="ADL114" s="275"/>
      <c r="ADM114" s="275"/>
      <c r="ADN114" s="275"/>
      <c r="ADO114" s="275"/>
      <c r="ADP114" s="275"/>
      <c r="ADQ114" s="275"/>
      <c r="ADR114" s="275"/>
      <c r="ADS114" s="275"/>
      <c r="ADT114" s="275"/>
      <c r="ADU114" s="275"/>
      <c r="ADV114" s="275"/>
      <c r="ADW114" s="275"/>
      <c r="ADX114" s="275"/>
      <c r="ADY114" s="275"/>
      <c r="ADZ114" s="275"/>
      <c r="AEA114" s="275"/>
      <c r="AEB114" s="275"/>
      <c r="AEC114" s="275"/>
      <c r="AED114" s="275"/>
      <c r="AEE114" s="275"/>
      <c r="AEF114" s="275"/>
      <c r="AEG114" s="275"/>
      <c r="AEH114" s="275"/>
      <c r="AEI114" s="275"/>
      <c r="AEJ114" s="275"/>
      <c r="AEK114" s="275"/>
      <c r="AEL114" s="275"/>
      <c r="AEM114" s="275"/>
      <c r="AEN114" s="275"/>
      <c r="AEO114" s="275"/>
      <c r="AEP114" s="275"/>
      <c r="AEQ114" s="275"/>
      <c r="AER114" s="275"/>
      <c r="AES114" s="275"/>
      <c r="AET114" s="275"/>
      <c r="AEU114" s="275"/>
      <c r="AEV114" s="275"/>
      <c r="AEW114" s="275"/>
      <c r="AEX114" s="275"/>
      <c r="AEY114" s="275"/>
      <c r="AEZ114" s="275"/>
      <c r="AFA114" s="275"/>
      <c r="AFB114" s="275"/>
      <c r="AFC114" s="275"/>
      <c r="AFD114" s="275"/>
      <c r="AFE114" s="275"/>
      <c r="AFF114" s="275"/>
      <c r="AFG114" s="275"/>
      <c r="AFH114" s="275"/>
      <c r="AFI114" s="275"/>
      <c r="AFJ114" s="275"/>
      <c r="AFK114" s="275"/>
      <c r="AFL114" s="275"/>
      <c r="AFM114" s="275"/>
      <c r="AFN114" s="275"/>
      <c r="AFO114" s="275"/>
      <c r="AFP114" s="275"/>
      <c r="AFQ114" s="275"/>
      <c r="AFR114" s="275"/>
      <c r="AFS114" s="275"/>
      <c r="AFT114" s="275"/>
      <c r="AFU114" s="275"/>
      <c r="AFV114" s="275"/>
      <c r="AFW114" s="275"/>
      <c r="AFX114" s="275"/>
      <c r="AFY114" s="275"/>
      <c r="AFZ114" s="275"/>
      <c r="AGA114" s="275"/>
      <c r="AGB114" s="275"/>
      <c r="AGC114" s="275"/>
      <c r="AGD114" s="275"/>
      <c r="AGE114" s="275"/>
      <c r="AGF114" s="275"/>
      <c r="AGG114" s="275"/>
      <c r="AGH114" s="275"/>
      <c r="AGI114" s="275"/>
      <c r="AGJ114" s="275"/>
      <c r="AGK114" s="275"/>
      <c r="AGL114" s="275"/>
      <c r="AGM114" s="275"/>
      <c r="AGN114" s="275"/>
      <c r="AGO114" s="275"/>
      <c r="AGP114" s="275"/>
      <c r="AGQ114" s="275"/>
      <c r="AGR114" s="275"/>
      <c r="AGS114" s="275"/>
      <c r="AGT114" s="275"/>
      <c r="AGU114" s="275"/>
      <c r="AGV114" s="275"/>
      <c r="AGW114" s="275"/>
      <c r="AGX114" s="275"/>
      <c r="AGY114" s="275"/>
      <c r="AGZ114" s="275"/>
      <c r="AHA114" s="275"/>
      <c r="AHB114" s="275"/>
      <c r="AHC114" s="275"/>
      <c r="AHD114" s="275"/>
      <c r="AHE114" s="275"/>
      <c r="AHF114" s="275"/>
      <c r="AHG114" s="275"/>
      <c r="AHH114" s="275"/>
      <c r="AHI114" s="275"/>
      <c r="AHJ114" s="275"/>
      <c r="AHK114" s="275"/>
      <c r="AHL114" s="275"/>
      <c r="AHM114" s="275"/>
      <c r="AHN114" s="275"/>
      <c r="AHO114" s="275"/>
      <c r="AHP114" s="275"/>
      <c r="AHQ114" s="275"/>
      <c r="AHR114" s="275"/>
      <c r="AHS114" s="275"/>
      <c r="AHT114" s="275"/>
      <c r="AHU114" s="275"/>
      <c r="AHV114" s="275"/>
      <c r="AHW114" s="275"/>
      <c r="AHX114" s="275"/>
      <c r="AHY114" s="275"/>
      <c r="AHZ114" s="275"/>
      <c r="AIA114" s="275"/>
      <c r="AIB114" s="275"/>
      <c r="AIC114" s="275"/>
      <c r="AID114" s="275"/>
      <c r="AIE114" s="275"/>
      <c r="AIF114" s="275"/>
      <c r="AIG114" s="275"/>
      <c r="AIH114" s="275"/>
      <c r="AII114" s="275"/>
      <c r="AIJ114" s="275"/>
      <c r="AIK114" s="275"/>
      <c r="AIL114" s="275"/>
      <c r="AIM114" s="275"/>
      <c r="AIN114" s="275"/>
      <c r="AIO114" s="275"/>
      <c r="AIP114" s="275"/>
      <c r="AIQ114" s="275"/>
      <c r="AIR114" s="275"/>
      <c r="AIS114" s="275"/>
      <c r="AIT114" s="275"/>
      <c r="AIU114" s="275"/>
      <c r="AIV114" s="275"/>
      <c r="AIW114" s="275"/>
      <c r="AIX114" s="275"/>
      <c r="AIY114" s="275"/>
      <c r="AIZ114" s="275"/>
      <c r="AJA114" s="275"/>
      <c r="AJB114" s="275"/>
      <c r="AJC114" s="275"/>
      <c r="AJD114" s="275"/>
      <c r="AJE114" s="275"/>
      <c r="AJF114" s="275"/>
      <c r="AJG114" s="275"/>
      <c r="AJH114" s="275"/>
      <c r="AJI114" s="275"/>
      <c r="AJJ114" s="275"/>
      <c r="AJK114" s="275"/>
      <c r="AJL114" s="275"/>
      <c r="AJM114" s="275"/>
      <c r="AJN114" s="275"/>
      <c r="AJO114" s="275"/>
      <c r="AJP114" s="275"/>
      <c r="AJQ114" s="275"/>
      <c r="AJR114" s="275"/>
      <c r="AJS114" s="275"/>
      <c r="AJT114" s="275"/>
      <c r="AJU114" s="275"/>
      <c r="AJV114" s="275"/>
      <c r="AJW114" s="275"/>
      <c r="AJX114" s="275"/>
      <c r="AJY114" s="275"/>
      <c r="AJZ114" s="275"/>
      <c r="AKA114" s="275"/>
      <c r="AKB114" s="275"/>
      <c r="AKC114" s="275"/>
      <c r="AKD114" s="275"/>
      <c r="AKE114" s="275"/>
      <c r="AKF114" s="275"/>
      <c r="AKG114" s="275"/>
      <c r="AKH114" s="275"/>
      <c r="AKI114" s="275"/>
      <c r="AKJ114" s="275"/>
      <c r="AKK114" s="275"/>
      <c r="AKL114" s="275"/>
      <c r="AKM114" s="275"/>
      <c r="AKN114" s="275"/>
      <c r="AKO114" s="275"/>
      <c r="AKP114" s="275"/>
      <c r="AKQ114" s="275"/>
      <c r="AKR114" s="275"/>
      <c r="AKS114" s="275"/>
      <c r="AKT114" s="275"/>
      <c r="AKU114" s="275"/>
      <c r="AKV114" s="275"/>
      <c r="AKW114" s="275"/>
      <c r="AKX114" s="275"/>
      <c r="AKY114" s="275"/>
      <c r="AKZ114" s="275"/>
      <c r="ALA114" s="275"/>
      <c r="ALB114" s="275"/>
      <c r="ALC114" s="275"/>
      <c r="ALD114" s="275"/>
      <c r="ALE114" s="275"/>
      <c r="ALF114" s="275"/>
      <c r="ALG114" s="275"/>
      <c r="ALH114" s="275"/>
      <c r="ALI114" s="275"/>
      <c r="ALJ114" s="275"/>
      <c r="ALK114" s="275"/>
      <c r="ALL114" s="275"/>
      <c r="ALM114" s="275"/>
      <c r="ALN114" s="275"/>
      <c r="ALO114" s="275"/>
      <c r="ALP114" s="275"/>
      <c r="ALQ114" s="275"/>
      <c r="ALR114" s="275"/>
      <c r="ALS114" s="275"/>
      <c r="ALT114" s="275"/>
      <c r="ALU114" s="275"/>
      <c r="ALV114" s="275"/>
      <c r="ALW114" s="275"/>
      <c r="ALX114" s="275"/>
      <c r="ALY114" s="275"/>
      <c r="ALZ114" s="275"/>
      <c r="AMA114" s="275"/>
      <c r="AMB114" s="275"/>
      <c r="AMC114" s="275"/>
      <c r="AMD114" s="275"/>
      <c r="AME114" s="275"/>
      <c r="AMF114" s="275"/>
      <c r="AMG114" s="275"/>
      <c r="AMH114" s="275"/>
      <c r="AMI114" s="275"/>
      <c r="AMJ114" s="275"/>
      <c r="AMK114" s="275"/>
    </row>
    <row r="115" spans="1:1025" customFormat="1" ht="129" customHeight="1" x14ac:dyDescent="0.25">
      <c r="A115" s="275"/>
      <c r="B115" s="284">
        <v>8</v>
      </c>
      <c r="C115" s="288" t="s">
        <v>206</v>
      </c>
      <c r="D115" s="293"/>
      <c r="E115" s="294"/>
      <c r="F115" s="295"/>
      <c r="G115" s="451" t="s">
        <v>404</v>
      </c>
      <c r="H115" s="296"/>
      <c r="I115" s="275"/>
      <c r="J115" s="275"/>
      <c r="K115" s="275"/>
      <c r="L115" s="275"/>
      <c r="M115" s="275"/>
      <c r="N115" s="275"/>
      <c r="O115" s="275"/>
      <c r="P115" s="275"/>
      <c r="Q115" s="275"/>
      <c r="R115" s="275"/>
      <c r="S115" s="275"/>
      <c r="T115" s="275"/>
      <c r="U115" s="275"/>
      <c r="V115" s="275"/>
      <c r="W115" s="275"/>
      <c r="X115" s="275"/>
      <c r="Y115" s="275"/>
      <c r="Z115" s="275"/>
      <c r="AA115" s="275"/>
      <c r="AB115" s="275"/>
      <c r="AC115" s="275"/>
      <c r="AD115" s="275"/>
      <c r="AE115" s="275"/>
      <c r="AF115" s="275"/>
      <c r="AG115" s="275"/>
      <c r="AH115" s="275"/>
      <c r="AI115" s="275"/>
      <c r="AJ115" s="275"/>
      <c r="AK115" s="275"/>
      <c r="AL115" s="275"/>
      <c r="AM115" s="275"/>
      <c r="AN115" s="275"/>
      <c r="AO115" s="275"/>
      <c r="AP115" s="275"/>
      <c r="AQ115" s="275"/>
      <c r="AR115" s="275"/>
      <c r="AS115" s="275"/>
      <c r="AT115" s="275"/>
      <c r="AU115" s="275"/>
      <c r="AV115" s="275"/>
      <c r="AW115" s="275"/>
      <c r="AX115" s="275"/>
      <c r="AY115" s="275"/>
      <c r="AZ115" s="275"/>
      <c r="BA115" s="275"/>
      <c r="BB115" s="275"/>
      <c r="BC115" s="275"/>
      <c r="BD115" s="275"/>
      <c r="BE115" s="275"/>
      <c r="BF115" s="275"/>
      <c r="BG115" s="275"/>
      <c r="BH115" s="275"/>
      <c r="BI115" s="275"/>
      <c r="BJ115" s="275"/>
      <c r="BK115" s="275"/>
      <c r="BL115" s="275"/>
      <c r="BM115" s="275"/>
      <c r="BN115" s="275"/>
      <c r="BO115" s="275"/>
      <c r="BP115" s="275"/>
      <c r="BQ115" s="275"/>
      <c r="BR115" s="275"/>
      <c r="BS115" s="275"/>
      <c r="BT115" s="275"/>
      <c r="BU115" s="275"/>
      <c r="BV115" s="275"/>
      <c r="BW115" s="275"/>
      <c r="BX115" s="275"/>
      <c r="BY115" s="275"/>
      <c r="BZ115" s="275"/>
      <c r="CA115" s="275"/>
      <c r="CB115" s="275"/>
      <c r="CC115" s="275"/>
      <c r="CD115" s="275"/>
      <c r="CE115" s="275"/>
      <c r="CF115" s="275"/>
      <c r="CG115" s="275"/>
      <c r="CH115" s="275"/>
      <c r="CI115" s="275"/>
      <c r="CJ115" s="275"/>
      <c r="CK115" s="275"/>
      <c r="CL115" s="275"/>
      <c r="CM115" s="275"/>
      <c r="CN115" s="275"/>
      <c r="CO115" s="275"/>
      <c r="CP115" s="275"/>
      <c r="CQ115" s="275"/>
      <c r="CR115" s="275"/>
      <c r="CS115" s="275"/>
      <c r="CT115" s="275"/>
      <c r="CU115" s="275"/>
      <c r="CV115" s="275"/>
      <c r="CW115" s="275"/>
      <c r="CX115" s="275"/>
      <c r="CY115" s="275"/>
      <c r="CZ115" s="275"/>
      <c r="DA115" s="275"/>
      <c r="DB115" s="275"/>
      <c r="DC115" s="275"/>
      <c r="DD115" s="275"/>
      <c r="DE115" s="275"/>
      <c r="DF115" s="275"/>
      <c r="DG115" s="275"/>
      <c r="DH115" s="275"/>
      <c r="DI115" s="275"/>
      <c r="DJ115" s="275"/>
      <c r="DK115" s="275"/>
      <c r="DL115" s="275"/>
      <c r="DM115" s="275"/>
      <c r="DN115" s="275"/>
      <c r="DO115" s="275"/>
      <c r="DP115" s="275"/>
      <c r="DQ115" s="275"/>
      <c r="DR115" s="275"/>
      <c r="DS115" s="275"/>
      <c r="DT115" s="275"/>
      <c r="DU115" s="275"/>
      <c r="DV115" s="275"/>
      <c r="DW115" s="275"/>
      <c r="DX115" s="275"/>
      <c r="DY115" s="275"/>
      <c r="DZ115" s="275"/>
      <c r="EA115" s="275"/>
      <c r="EB115" s="275"/>
      <c r="EC115" s="275"/>
      <c r="ED115" s="275"/>
      <c r="EE115" s="275"/>
      <c r="EF115" s="275"/>
      <c r="EG115" s="275"/>
      <c r="EH115" s="275"/>
      <c r="EI115" s="275"/>
      <c r="EJ115" s="275"/>
      <c r="EK115" s="275"/>
      <c r="EL115" s="275"/>
      <c r="EM115" s="275"/>
      <c r="EN115" s="275"/>
      <c r="EO115" s="275"/>
      <c r="EP115" s="275"/>
      <c r="EQ115" s="275"/>
      <c r="ER115" s="275"/>
      <c r="ES115" s="275"/>
      <c r="ET115" s="275"/>
      <c r="EU115" s="275"/>
      <c r="EV115" s="275"/>
      <c r="EW115" s="275"/>
      <c r="EX115" s="275"/>
      <c r="EY115" s="275"/>
      <c r="EZ115" s="275"/>
      <c r="FA115" s="275"/>
      <c r="FB115" s="275"/>
      <c r="FC115" s="275"/>
      <c r="FD115" s="275"/>
      <c r="FE115" s="275"/>
      <c r="FF115" s="275"/>
      <c r="FG115" s="275"/>
      <c r="FH115" s="275"/>
      <c r="FI115" s="275"/>
      <c r="FJ115" s="275"/>
      <c r="FK115" s="275"/>
      <c r="FL115" s="275"/>
      <c r="FM115" s="275"/>
      <c r="FN115" s="275"/>
      <c r="FO115" s="275"/>
      <c r="FP115" s="275"/>
      <c r="FQ115" s="275"/>
      <c r="FR115" s="275"/>
      <c r="FS115" s="275"/>
      <c r="FT115" s="275"/>
      <c r="FU115" s="275"/>
      <c r="FV115" s="275"/>
      <c r="FW115" s="275"/>
      <c r="FX115" s="275"/>
      <c r="FY115" s="275"/>
      <c r="FZ115" s="275"/>
      <c r="GA115" s="275"/>
      <c r="GB115" s="275"/>
      <c r="GC115" s="275"/>
      <c r="GD115" s="275"/>
      <c r="GE115" s="275"/>
      <c r="GF115" s="275"/>
      <c r="GG115" s="275"/>
      <c r="GH115" s="275"/>
      <c r="GI115" s="275"/>
      <c r="GJ115" s="275"/>
      <c r="GK115" s="275"/>
      <c r="GL115" s="275"/>
      <c r="GM115" s="275"/>
      <c r="GN115" s="275"/>
      <c r="GO115" s="275"/>
      <c r="GP115" s="275"/>
      <c r="GQ115" s="275"/>
      <c r="GR115" s="275"/>
      <c r="GS115" s="275"/>
      <c r="GT115" s="275"/>
      <c r="GU115" s="275"/>
      <c r="GV115" s="275"/>
      <c r="GW115" s="275"/>
      <c r="GX115" s="275"/>
      <c r="GY115" s="275"/>
      <c r="GZ115" s="275"/>
      <c r="HA115" s="275"/>
      <c r="HB115" s="275"/>
      <c r="HC115" s="275"/>
      <c r="HD115" s="275"/>
      <c r="HE115" s="275"/>
      <c r="HF115" s="275"/>
      <c r="HG115" s="275"/>
      <c r="HH115" s="275"/>
      <c r="HI115" s="275"/>
      <c r="HJ115" s="275"/>
      <c r="HK115" s="275"/>
      <c r="HL115" s="275"/>
      <c r="HM115" s="275"/>
      <c r="HN115" s="275"/>
      <c r="HO115" s="275"/>
      <c r="HP115" s="275"/>
      <c r="HQ115" s="275"/>
      <c r="HR115" s="275"/>
      <c r="HS115" s="275"/>
      <c r="HT115" s="275"/>
      <c r="HU115" s="275"/>
      <c r="HV115" s="275"/>
      <c r="HW115" s="275"/>
      <c r="HX115" s="275"/>
      <c r="HY115" s="275"/>
      <c r="HZ115" s="275"/>
      <c r="IA115" s="275"/>
      <c r="IB115" s="275"/>
      <c r="IC115" s="275"/>
      <c r="ID115" s="275"/>
      <c r="IE115" s="275"/>
      <c r="IF115" s="275"/>
      <c r="IG115" s="275"/>
      <c r="IH115" s="275"/>
      <c r="II115" s="275"/>
      <c r="IJ115" s="275"/>
      <c r="IK115" s="275"/>
      <c r="IL115" s="275"/>
      <c r="IM115" s="275"/>
      <c r="IN115" s="275"/>
      <c r="IO115" s="275"/>
      <c r="IP115" s="275"/>
      <c r="IQ115" s="275"/>
      <c r="IR115" s="275"/>
      <c r="IS115" s="275"/>
      <c r="IT115" s="275"/>
      <c r="IU115" s="275"/>
      <c r="IV115" s="275"/>
      <c r="IW115" s="275"/>
      <c r="IX115" s="275"/>
      <c r="IY115" s="275"/>
      <c r="IZ115" s="275"/>
      <c r="JA115" s="275"/>
      <c r="JB115" s="275"/>
      <c r="JC115" s="275"/>
      <c r="JD115" s="275"/>
      <c r="JE115" s="275"/>
      <c r="JF115" s="275"/>
      <c r="JG115" s="275"/>
      <c r="JH115" s="275"/>
      <c r="JI115" s="275"/>
      <c r="JJ115" s="275"/>
      <c r="JK115" s="275"/>
      <c r="JL115" s="275"/>
      <c r="JM115" s="275"/>
      <c r="JN115" s="275"/>
      <c r="JO115" s="275"/>
      <c r="JP115" s="275"/>
      <c r="JQ115" s="275"/>
      <c r="JR115" s="275"/>
      <c r="JS115" s="275"/>
      <c r="JT115" s="275"/>
      <c r="JU115" s="275"/>
      <c r="JV115" s="275"/>
      <c r="JW115" s="275"/>
      <c r="JX115" s="275"/>
      <c r="JY115" s="275"/>
      <c r="JZ115" s="275"/>
      <c r="KA115" s="275"/>
      <c r="KB115" s="275"/>
      <c r="KC115" s="275"/>
      <c r="KD115" s="275"/>
      <c r="KE115" s="275"/>
      <c r="KF115" s="275"/>
      <c r="KG115" s="275"/>
      <c r="KH115" s="275"/>
      <c r="KI115" s="275"/>
      <c r="KJ115" s="275"/>
      <c r="KK115" s="275"/>
      <c r="KL115" s="275"/>
      <c r="KM115" s="275"/>
      <c r="KN115" s="275"/>
      <c r="KO115" s="275"/>
      <c r="KP115" s="275"/>
      <c r="KQ115" s="275"/>
      <c r="KR115" s="275"/>
      <c r="KS115" s="275"/>
      <c r="KT115" s="275"/>
      <c r="KU115" s="275"/>
      <c r="KV115" s="275"/>
      <c r="KW115" s="275"/>
      <c r="KX115" s="275"/>
      <c r="KY115" s="275"/>
      <c r="KZ115" s="275"/>
      <c r="LA115" s="275"/>
      <c r="LB115" s="275"/>
      <c r="LC115" s="275"/>
      <c r="LD115" s="275"/>
      <c r="LE115" s="275"/>
      <c r="LF115" s="275"/>
      <c r="LG115" s="275"/>
      <c r="LH115" s="275"/>
      <c r="LI115" s="275"/>
      <c r="LJ115" s="275"/>
      <c r="LK115" s="275"/>
      <c r="LL115" s="275"/>
      <c r="LM115" s="275"/>
      <c r="LN115" s="275"/>
      <c r="LO115" s="275"/>
      <c r="LP115" s="275"/>
      <c r="LQ115" s="275"/>
      <c r="LR115" s="275"/>
      <c r="LS115" s="275"/>
      <c r="LT115" s="275"/>
      <c r="LU115" s="275"/>
      <c r="LV115" s="275"/>
      <c r="LW115" s="275"/>
      <c r="LX115" s="275"/>
      <c r="LY115" s="275"/>
      <c r="LZ115" s="275"/>
      <c r="MA115" s="275"/>
      <c r="MB115" s="275"/>
      <c r="MC115" s="275"/>
      <c r="MD115" s="275"/>
      <c r="ME115" s="275"/>
      <c r="MF115" s="275"/>
      <c r="MG115" s="275"/>
      <c r="MH115" s="275"/>
      <c r="MI115" s="275"/>
      <c r="MJ115" s="275"/>
      <c r="MK115" s="275"/>
      <c r="ML115" s="275"/>
      <c r="MM115" s="275"/>
      <c r="MN115" s="275"/>
      <c r="MO115" s="275"/>
      <c r="MP115" s="275"/>
      <c r="MQ115" s="275"/>
      <c r="MR115" s="275"/>
      <c r="MS115" s="275"/>
      <c r="MT115" s="275"/>
      <c r="MU115" s="275"/>
      <c r="MV115" s="275"/>
      <c r="MW115" s="275"/>
      <c r="MX115" s="275"/>
      <c r="MY115" s="275"/>
      <c r="MZ115" s="275"/>
      <c r="NA115" s="275"/>
      <c r="NB115" s="275"/>
      <c r="NC115" s="275"/>
      <c r="ND115" s="275"/>
      <c r="NE115" s="275"/>
      <c r="NF115" s="275"/>
      <c r="NG115" s="275"/>
      <c r="NH115" s="275"/>
      <c r="NI115" s="275"/>
      <c r="NJ115" s="275"/>
      <c r="NK115" s="275"/>
      <c r="NL115" s="275"/>
      <c r="NM115" s="275"/>
      <c r="NN115" s="275"/>
      <c r="NO115" s="275"/>
      <c r="NP115" s="275"/>
      <c r="NQ115" s="275"/>
      <c r="NR115" s="275"/>
      <c r="NS115" s="275"/>
      <c r="NT115" s="275"/>
      <c r="NU115" s="275"/>
      <c r="NV115" s="275"/>
      <c r="NW115" s="275"/>
      <c r="NX115" s="275"/>
      <c r="NY115" s="275"/>
      <c r="NZ115" s="275"/>
      <c r="OA115" s="275"/>
      <c r="OB115" s="275"/>
      <c r="OC115" s="275"/>
      <c r="OD115" s="275"/>
      <c r="OE115" s="275"/>
      <c r="OF115" s="275"/>
      <c r="OG115" s="275"/>
      <c r="OH115" s="275"/>
      <c r="OI115" s="275"/>
      <c r="OJ115" s="275"/>
      <c r="OK115" s="275"/>
      <c r="OL115" s="275"/>
      <c r="OM115" s="275"/>
      <c r="ON115" s="275"/>
      <c r="OO115" s="275"/>
      <c r="OP115" s="275"/>
      <c r="OQ115" s="275"/>
      <c r="OR115" s="275"/>
      <c r="OS115" s="275"/>
      <c r="OT115" s="275"/>
      <c r="OU115" s="275"/>
      <c r="OV115" s="275"/>
      <c r="OW115" s="275"/>
      <c r="OX115" s="275"/>
      <c r="OY115" s="275"/>
      <c r="OZ115" s="275"/>
      <c r="PA115" s="275"/>
      <c r="PB115" s="275"/>
      <c r="PC115" s="275"/>
      <c r="PD115" s="275"/>
      <c r="PE115" s="275"/>
      <c r="PF115" s="275"/>
      <c r="PG115" s="275"/>
      <c r="PH115" s="275"/>
      <c r="PI115" s="275"/>
      <c r="PJ115" s="275"/>
      <c r="PK115" s="275"/>
      <c r="PL115" s="275"/>
      <c r="PM115" s="275"/>
      <c r="PN115" s="275"/>
      <c r="PO115" s="275"/>
      <c r="PP115" s="275"/>
      <c r="PQ115" s="275"/>
      <c r="PR115" s="275"/>
      <c r="PS115" s="275"/>
      <c r="PT115" s="275"/>
      <c r="PU115" s="275"/>
      <c r="PV115" s="275"/>
      <c r="PW115" s="275"/>
      <c r="PX115" s="275"/>
      <c r="PY115" s="275"/>
      <c r="PZ115" s="275"/>
      <c r="QA115" s="275"/>
      <c r="QB115" s="275"/>
      <c r="QC115" s="275"/>
      <c r="QD115" s="275"/>
      <c r="QE115" s="275"/>
      <c r="QF115" s="275"/>
      <c r="QG115" s="275"/>
      <c r="QH115" s="275"/>
      <c r="QI115" s="275"/>
      <c r="QJ115" s="275"/>
      <c r="QK115" s="275"/>
      <c r="QL115" s="275"/>
      <c r="QM115" s="275"/>
      <c r="QN115" s="275"/>
      <c r="QO115" s="275"/>
      <c r="QP115" s="275"/>
      <c r="QQ115" s="275"/>
      <c r="QR115" s="275"/>
      <c r="QS115" s="275"/>
      <c r="QT115" s="275"/>
      <c r="QU115" s="275"/>
      <c r="QV115" s="275"/>
      <c r="QW115" s="275"/>
      <c r="QX115" s="275"/>
      <c r="QY115" s="275"/>
      <c r="QZ115" s="275"/>
      <c r="RA115" s="275"/>
      <c r="RB115" s="275"/>
      <c r="RC115" s="275"/>
      <c r="RD115" s="275"/>
      <c r="RE115" s="275"/>
      <c r="RF115" s="275"/>
      <c r="RG115" s="275"/>
      <c r="RH115" s="275"/>
      <c r="RI115" s="275"/>
      <c r="RJ115" s="275"/>
      <c r="RK115" s="275"/>
      <c r="RL115" s="275"/>
      <c r="RM115" s="275"/>
      <c r="RN115" s="275"/>
      <c r="RO115" s="275"/>
      <c r="RP115" s="275"/>
      <c r="RQ115" s="275"/>
      <c r="RR115" s="275"/>
      <c r="RS115" s="275"/>
      <c r="RT115" s="275"/>
      <c r="RU115" s="275"/>
      <c r="RV115" s="275"/>
      <c r="RW115" s="275"/>
      <c r="RX115" s="275"/>
      <c r="RY115" s="275"/>
      <c r="RZ115" s="275"/>
      <c r="SA115" s="275"/>
      <c r="SB115" s="275"/>
      <c r="SC115" s="275"/>
      <c r="SD115" s="275"/>
      <c r="SE115" s="275"/>
      <c r="SF115" s="275"/>
      <c r="SG115" s="275"/>
      <c r="SH115" s="275"/>
      <c r="SI115" s="275"/>
      <c r="SJ115" s="275"/>
      <c r="SK115" s="275"/>
      <c r="SL115" s="275"/>
      <c r="SM115" s="275"/>
      <c r="SN115" s="275"/>
      <c r="SO115" s="275"/>
      <c r="SP115" s="275"/>
      <c r="SQ115" s="275"/>
      <c r="SR115" s="275"/>
      <c r="SS115" s="275"/>
      <c r="ST115" s="275"/>
      <c r="SU115" s="275"/>
      <c r="SV115" s="275"/>
      <c r="SW115" s="275"/>
      <c r="SX115" s="275"/>
      <c r="SY115" s="275"/>
      <c r="SZ115" s="275"/>
      <c r="TA115" s="275"/>
      <c r="TB115" s="275"/>
      <c r="TC115" s="275"/>
      <c r="TD115" s="275"/>
      <c r="TE115" s="275"/>
      <c r="TF115" s="275"/>
      <c r="TG115" s="275"/>
      <c r="TH115" s="275"/>
      <c r="TI115" s="275"/>
      <c r="TJ115" s="275"/>
      <c r="TK115" s="275"/>
      <c r="TL115" s="275"/>
      <c r="TM115" s="275"/>
      <c r="TN115" s="275"/>
      <c r="TO115" s="275"/>
      <c r="TP115" s="275"/>
      <c r="TQ115" s="275"/>
      <c r="TR115" s="275"/>
      <c r="TS115" s="275"/>
      <c r="TT115" s="275"/>
      <c r="TU115" s="275"/>
      <c r="TV115" s="275"/>
      <c r="TW115" s="275"/>
      <c r="TX115" s="275"/>
      <c r="TY115" s="275"/>
      <c r="TZ115" s="275"/>
      <c r="UA115" s="275"/>
      <c r="UB115" s="275"/>
      <c r="UC115" s="275"/>
      <c r="UD115" s="275"/>
      <c r="UE115" s="275"/>
      <c r="UF115" s="275"/>
      <c r="UG115" s="275"/>
      <c r="UH115" s="275"/>
      <c r="UI115" s="275"/>
      <c r="UJ115" s="275"/>
      <c r="UK115" s="275"/>
      <c r="UL115" s="275"/>
      <c r="UM115" s="275"/>
      <c r="UN115" s="275"/>
      <c r="UO115" s="275"/>
      <c r="UP115" s="275"/>
      <c r="UQ115" s="275"/>
      <c r="UR115" s="275"/>
      <c r="US115" s="275"/>
      <c r="UT115" s="275"/>
      <c r="UU115" s="275"/>
      <c r="UV115" s="275"/>
      <c r="UW115" s="275"/>
      <c r="UX115" s="275"/>
      <c r="UY115" s="275"/>
      <c r="UZ115" s="275"/>
      <c r="VA115" s="275"/>
      <c r="VB115" s="275"/>
      <c r="VC115" s="275"/>
      <c r="VD115" s="275"/>
      <c r="VE115" s="275"/>
      <c r="VF115" s="275"/>
      <c r="VG115" s="275"/>
      <c r="VH115" s="275"/>
      <c r="VI115" s="275"/>
      <c r="VJ115" s="275"/>
      <c r="VK115" s="275"/>
      <c r="VL115" s="275"/>
      <c r="VM115" s="275"/>
      <c r="VN115" s="275"/>
      <c r="VO115" s="275"/>
      <c r="VP115" s="275"/>
      <c r="VQ115" s="275"/>
      <c r="VR115" s="275"/>
      <c r="VS115" s="275"/>
      <c r="VT115" s="275"/>
      <c r="VU115" s="275"/>
      <c r="VV115" s="275"/>
      <c r="VW115" s="275"/>
      <c r="VX115" s="275"/>
      <c r="VY115" s="275"/>
      <c r="VZ115" s="275"/>
      <c r="WA115" s="275"/>
      <c r="WB115" s="275"/>
      <c r="WC115" s="275"/>
      <c r="WD115" s="275"/>
      <c r="WE115" s="275"/>
      <c r="WF115" s="275"/>
      <c r="WG115" s="275"/>
      <c r="WH115" s="275"/>
      <c r="WI115" s="275"/>
      <c r="WJ115" s="275"/>
      <c r="WK115" s="275"/>
      <c r="WL115" s="275"/>
      <c r="WM115" s="275"/>
      <c r="WN115" s="275"/>
      <c r="WO115" s="275"/>
      <c r="WP115" s="275"/>
      <c r="WQ115" s="275"/>
      <c r="WR115" s="275"/>
      <c r="WS115" s="275"/>
      <c r="WT115" s="275"/>
      <c r="WU115" s="275"/>
      <c r="WV115" s="275"/>
      <c r="WW115" s="275"/>
      <c r="WX115" s="275"/>
      <c r="WY115" s="275"/>
      <c r="WZ115" s="275"/>
      <c r="XA115" s="275"/>
      <c r="XB115" s="275"/>
      <c r="XC115" s="275"/>
      <c r="XD115" s="275"/>
      <c r="XE115" s="275"/>
      <c r="XF115" s="275"/>
      <c r="XG115" s="275"/>
      <c r="XH115" s="275"/>
      <c r="XI115" s="275"/>
      <c r="XJ115" s="275"/>
      <c r="XK115" s="275"/>
      <c r="XL115" s="275"/>
      <c r="XM115" s="275"/>
      <c r="XN115" s="275"/>
      <c r="XO115" s="275"/>
      <c r="XP115" s="275"/>
      <c r="XQ115" s="275"/>
      <c r="XR115" s="275"/>
      <c r="XS115" s="275"/>
      <c r="XT115" s="275"/>
      <c r="XU115" s="275"/>
      <c r="XV115" s="275"/>
      <c r="XW115" s="275"/>
      <c r="XX115" s="275"/>
      <c r="XY115" s="275"/>
      <c r="XZ115" s="275"/>
      <c r="YA115" s="275"/>
      <c r="YB115" s="275"/>
      <c r="YC115" s="275"/>
      <c r="YD115" s="275"/>
      <c r="YE115" s="275"/>
      <c r="YF115" s="275"/>
      <c r="YG115" s="275"/>
      <c r="YH115" s="275"/>
      <c r="YI115" s="275"/>
      <c r="YJ115" s="275"/>
      <c r="YK115" s="275"/>
      <c r="YL115" s="275"/>
      <c r="YM115" s="275"/>
      <c r="YN115" s="275"/>
      <c r="YO115" s="275"/>
      <c r="YP115" s="275"/>
      <c r="YQ115" s="275"/>
      <c r="YR115" s="275"/>
      <c r="YS115" s="275"/>
      <c r="YT115" s="275"/>
      <c r="YU115" s="275"/>
      <c r="YV115" s="275"/>
      <c r="YW115" s="275"/>
      <c r="YX115" s="275"/>
      <c r="YY115" s="275"/>
      <c r="YZ115" s="275"/>
      <c r="ZA115" s="275"/>
      <c r="ZB115" s="275"/>
      <c r="ZC115" s="275"/>
      <c r="ZD115" s="275"/>
      <c r="ZE115" s="275"/>
      <c r="ZF115" s="275"/>
      <c r="ZG115" s="275"/>
      <c r="ZH115" s="275"/>
      <c r="ZI115" s="275"/>
      <c r="ZJ115" s="275"/>
      <c r="ZK115" s="275"/>
      <c r="ZL115" s="275"/>
      <c r="ZM115" s="275"/>
      <c r="ZN115" s="275"/>
      <c r="ZO115" s="275"/>
      <c r="ZP115" s="275"/>
      <c r="ZQ115" s="275"/>
      <c r="ZR115" s="275"/>
      <c r="ZS115" s="275"/>
      <c r="ZT115" s="275"/>
      <c r="ZU115" s="275"/>
      <c r="ZV115" s="275"/>
      <c r="ZW115" s="275"/>
      <c r="ZX115" s="275"/>
      <c r="ZY115" s="275"/>
      <c r="ZZ115" s="275"/>
      <c r="AAA115" s="275"/>
      <c r="AAB115" s="275"/>
      <c r="AAC115" s="275"/>
      <c r="AAD115" s="275"/>
      <c r="AAE115" s="275"/>
      <c r="AAF115" s="275"/>
      <c r="AAG115" s="275"/>
      <c r="AAH115" s="275"/>
      <c r="AAI115" s="275"/>
      <c r="AAJ115" s="275"/>
      <c r="AAK115" s="275"/>
      <c r="AAL115" s="275"/>
      <c r="AAM115" s="275"/>
      <c r="AAN115" s="275"/>
      <c r="AAO115" s="275"/>
      <c r="AAP115" s="275"/>
      <c r="AAQ115" s="275"/>
      <c r="AAR115" s="275"/>
      <c r="AAS115" s="275"/>
      <c r="AAT115" s="275"/>
      <c r="AAU115" s="275"/>
      <c r="AAV115" s="275"/>
      <c r="AAW115" s="275"/>
      <c r="AAX115" s="275"/>
      <c r="AAY115" s="275"/>
      <c r="AAZ115" s="275"/>
      <c r="ABA115" s="275"/>
      <c r="ABB115" s="275"/>
      <c r="ABC115" s="275"/>
      <c r="ABD115" s="275"/>
      <c r="ABE115" s="275"/>
      <c r="ABF115" s="275"/>
      <c r="ABG115" s="275"/>
      <c r="ABH115" s="275"/>
      <c r="ABI115" s="275"/>
      <c r="ABJ115" s="275"/>
      <c r="ABK115" s="275"/>
      <c r="ABL115" s="275"/>
      <c r="ABM115" s="275"/>
      <c r="ABN115" s="275"/>
      <c r="ABO115" s="275"/>
      <c r="ABP115" s="275"/>
      <c r="ABQ115" s="275"/>
      <c r="ABR115" s="275"/>
      <c r="ABS115" s="275"/>
      <c r="ABT115" s="275"/>
      <c r="ABU115" s="275"/>
      <c r="ABV115" s="275"/>
      <c r="ABW115" s="275"/>
      <c r="ABX115" s="275"/>
      <c r="ABY115" s="275"/>
      <c r="ABZ115" s="275"/>
      <c r="ACA115" s="275"/>
      <c r="ACB115" s="275"/>
      <c r="ACC115" s="275"/>
      <c r="ACD115" s="275"/>
      <c r="ACE115" s="275"/>
      <c r="ACF115" s="275"/>
      <c r="ACG115" s="275"/>
      <c r="ACH115" s="275"/>
      <c r="ACI115" s="275"/>
      <c r="ACJ115" s="275"/>
      <c r="ACK115" s="275"/>
      <c r="ACL115" s="275"/>
      <c r="ACM115" s="275"/>
      <c r="ACN115" s="275"/>
      <c r="ACO115" s="275"/>
      <c r="ACP115" s="275"/>
      <c r="ACQ115" s="275"/>
      <c r="ACR115" s="275"/>
      <c r="ACS115" s="275"/>
      <c r="ACT115" s="275"/>
      <c r="ACU115" s="275"/>
      <c r="ACV115" s="275"/>
      <c r="ACW115" s="275"/>
      <c r="ACX115" s="275"/>
      <c r="ACY115" s="275"/>
      <c r="ACZ115" s="275"/>
      <c r="ADA115" s="275"/>
      <c r="ADB115" s="275"/>
      <c r="ADC115" s="275"/>
      <c r="ADD115" s="275"/>
      <c r="ADE115" s="275"/>
      <c r="ADF115" s="275"/>
      <c r="ADG115" s="275"/>
      <c r="ADH115" s="275"/>
      <c r="ADI115" s="275"/>
      <c r="ADJ115" s="275"/>
      <c r="ADK115" s="275"/>
      <c r="ADL115" s="275"/>
      <c r="ADM115" s="275"/>
      <c r="ADN115" s="275"/>
      <c r="ADO115" s="275"/>
      <c r="ADP115" s="275"/>
      <c r="ADQ115" s="275"/>
      <c r="ADR115" s="275"/>
      <c r="ADS115" s="275"/>
      <c r="ADT115" s="275"/>
      <c r="ADU115" s="275"/>
      <c r="ADV115" s="275"/>
      <c r="ADW115" s="275"/>
      <c r="ADX115" s="275"/>
      <c r="ADY115" s="275"/>
      <c r="ADZ115" s="275"/>
      <c r="AEA115" s="275"/>
      <c r="AEB115" s="275"/>
      <c r="AEC115" s="275"/>
      <c r="AED115" s="275"/>
      <c r="AEE115" s="275"/>
      <c r="AEF115" s="275"/>
      <c r="AEG115" s="275"/>
      <c r="AEH115" s="275"/>
      <c r="AEI115" s="275"/>
      <c r="AEJ115" s="275"/>
      <c r="AEK115" s="275"/>
      <c r="AEL115" s="275"/>
      <c r="AEM115" s="275"/>
      <c r="AEN115" s="275"/>
      <c r="AEO115" s="275"/>
      <c r="AEP115" s="275"/>
      <c r="AEQ115" s="275"/>
      <c r="AER115" s="275"/>
      <c r="AES115" s="275"/>
      <c r="AET115" s="275"/>
      <c r="AEU115" s="275"/>
      <c r="AEV115" s="275"/>
      <c r="AEW115" s="275"/>
      <c r="AEX115" s="275"/>
      <c r="AEY115" s="275"/>
      <c r="AEZ115" s="275"/>
      <c r="AFA115" s="275"/>
      <c r="AFB115" s="275"/>
      <c r="AFC115" s="275"/>
      <c r="AFD115" s="275"/>
      <c r="AFE115" s="275"/>
      <c r="AFF115" s="275"/>
      <c r="AFG115" s="275"/>
      <c r="AFH115" s="275"/>
      <c r="AFI115" s="275"/>
      <c r="AFJ115" s="275"/>
      <c r="AFK115" s="275"/>
      <c r="AFL115" s="275"/>
      <c r="AFM115" s="275"/>
      <c r="AFN115" s="275"/>
      <c r="AFO115" s="275"/>
      <c r="AFP115" s="275"/>
      <c r="AFQ115" s="275"/>
      <c r="AFR115" s="275"/>
      <c r="AFS115" s="275"/>
      <c r="AFT115" s="275"/>
      <c r="AFU115" s="275"/>
      <c r="AFV115" s="275"/>
      <c r="AFW115" s="275"/>
      <c r="AFX115" s="275"/>
      <c r="AFY115" s="275"/>
      <c r="AFZ115" s="275"/>
      <c r="AGA115" s="275"/>
      <c r="AGB115" s="275"/>
      <c r="AGC115" s="275"/>
      <c r="AGD115" s="275"/>
      <c r="AGE115" s="275"/>
      <c r="AGF115" s="275"/>
      <c r="AGG115" s="275"/>
      <c r="AGH115" s="275"/>
      <c r="AGI115" s="275"/>
      <c r="AGJ115" s="275"/>
      <c r="AGK115" s="275"/>
      <c r="AGL115" s="275"/>
      <c r="AGM115" s="275"/>
      <c r="AGN115" s="275"/>
      <c r="AGO115" s="275"/>
      <c r="AGP115" s="275"/>
      <c r="AGQ115" s="275"/>
      <c r="AGR115" s="275"/>
      <c r="AGS115" s="275"/>
      <c r="AGT115" s="275"/>
      <c r="AGU115" s="275"/>
      <c r="AGV115" s="275"/>
      <c r="AGW115" s="275"/>
      <c r="AGX115" s="275"/>
      <c r="AGY115" s="275"/>
      <c r="AGZ115" s="275"/>
      <c r="AHA115" s="275"/>
      <c r="AHB115" s="275"/>
      <c r="AHC115" s="275"/>
      <c r="AHD115" s="275"/>
      <c r="AHE115" s="275"/>
      <c r="AHF115" s="275"/>
      <c r="AHG115" s="275"/>
      <c r="AHH115" s="275"/>
      <c r="AHI115" s="275"/>
      <c r="AHJ115" s="275"/>
      <c r="AHK115" s="275"/>
      <c r="AHL115" s="275"/>
      <c r="AHM115" s="275"/>
      <c r="AHN115" s="275"/>
      <c r="AHO115" s="275"/>
      <c r="AHP115" s="275"/>
      <c r="AHQ115" s="275"/>
      <c r="AHR115" s="275"/>
      <c r="AHS115" s="275"/>
      <c r="AHT115" s="275"/>
      <c r="AHU115" s="275"/>
      <c r="AHV115" s="275"/>
      <c r="AHW115" s="275"/>
      <c r="AHX115" s="275"/>
      <c r="AHY115" s="275"/>
      <c r="AHZ115" s="275"/>
      <c r="AIA115" s="275"/>
      <c r="AIB115" s="275"/>
      <c r="AIC115" s="275"/>
      <c r="AID115" s="275"/>
      <c r="AIE115" s="275"/>
      <c r="AIF115" s="275"/>
      <c r="AIG115" s="275"/>
      <c r="AIH115" s="275"/>
      <c r="AII115" s="275"/>
      <c r="AIJ115" s="275"/>
      <c r="AIK115" s="275"/>
      <c r="AIL115" s="275"/>
      <c r="AIM115" s="275"/>
      <c r="AIN115" s="275"/>
      <c r="AIO115" s="275"/>
      <c r="AIP115" s="275"/>
      <c r="AIQ115" s="275"/>
      <c r="AIR115" s="275"/>
      <c r="AIS115" s="275"/>
      <c r="AIT115" s="275"/>
      <c r="AIU115" s="275"/>
      <c r="AIV115" s="275"/>
      <c r="AIW115" s="275"/>
      <c r="AIX115" s="275"/>
      <c r="AIY115" s="275"/>
      <c r="AIZ115" s="275"/>
      <c r="AJA115" s="275"/>
      <c r="AJB115" s="275"/>
      <c r="AJC115" s="275"/>
      <c r="AJD115" s="275"/>
      <c r="AJE115" s="275"/>
      <c r="AJF115" s="275"/>
      <c r="AJG115" s="275"/>
      <c r="AJH115" s="275"/>
      <c r="AJI115" s="275"/>
      <c r="AJJ115" s="275"/>
      <c r="AJK115" s="275"/>
      <c r="AJL115" s="275"/>
      <c r="AJM115" s="275"/>
      <c r="AJN115" s="275"/>
      <c r="AJO115" s="275"/>
      <c r="AJP115" s="275"/>
      <c r="AJQ115" s="275"/>
      <c r="AJR115" s="275"/>
      <c r="AJS115" s="275"/>
      <c r="AJT115" s="275"/>
      <c r="AJU115" s="275"/>
      <c r="AJV115" s="275"/>
      <c r="AJW115" s="275"/>
      <c r="AJX115" s="275"/>
      <c r="AJY115" s="275"/>
      <c r="AJZ115" s="275"/>
      <c r="AKA115" s="275"/>
      <c r="AKB115" s="275"/>
      <c r="AKC115" s="275"/>
      <c r="AKD115" s="275"/>
      <c r="AKE115" s="275"/>
      <c r="AKF115" s="275"/>
      <c r="AKG115" s="275"/>
      <c r="AKH115" s="275"/>
      <c r="AKI115" s="275"/>
      <c r="AKJ115" s="275"/>
      <c r="AKK115" s="275"/>
      <c r="AKL115" s="275"/>
      <c r="AKM115" s="275"/>
      <c r="AKN115" s="275"/>
      <c r="AKO115" s="275"/>
      <c r="AKP115" s="275"/>
      <c r="AKQ115" s="275"/>
      <c r="AKR115" s="275"/>
      <c r="AKS115" s="275"/>
      <c r="AKT115" s="275"/>
      <c r="AKU115" s="275"/>
      <c r="AKV115" s="275"/>
      <c r="AKW115" s="275"/>
      <c r="AKX115" s="275"/>
      <c r="AKY115" s="275"/>
      <c r="AKZ115" s="275"/>
      <c r="ALA115" s="275"/>
      <c r="ALB115" s="275"/>
      <c r="ALC115" s="275"/>
      <c r="ALD115" s="275"/>
      <c r="ALE115" s="275"/>
      <c r="ALF115" s="275"/>
      <c r="ALG115" s="275"/>
      <c r="ALH115" s="275"/>
      <c r="ALI115" s="275"/>
      <c r="ALJ115" s="275"/>
      <c r="ALK115" s="275"/>
      <c r="ALL115" s="275"/>
      <c r="ALM115" s="275"/>
      <c r="ALN115" s="275"/>
      <c r="ALO115" s="275"/>
      <c r="ALP115" s="275"/>
      <c r="ALQ115" s="275"/>
      <c r="ALR115" s="275"/>
      <c r="ALS115" s="275"/>
      <c r="ALT115" s="275"/>
      <c r="ALU115" s="275"/>
      <c r="ALV115" s="275"/>
      <c r="ALW115" s="275"/>
      <c r="ALX115" s="275"/>
      <c r="ALY115" s="275"/>
      <c r="ALZ115" s="275"/>
      <c r="AMA115" s="275"/>
      <c r="AMB115" s="275"/>
      <c r="AMC115" s="275"/>
      <c r="AMD115" s="275"/>
      <c r="AME115" s="275"/>
      <c r="AMF115" s="275"/>
      <c r="AMG115" s="275"/>
      <c r="AMH115" s="275"/>
      <c r="AMI115" s="275"/>
      <c r="AMJ115" s="275"/>
      <c r="AMK115" s="275"/>
    </row>
    <row r="116" spans="1:1025" customFormat="1" ht="144.75" customHeight="1" x14ac:dyDescent="0.25">
      <c r="A116" s="275"/>
      <c r="B116" s="284">
        <v>9</v>
      </c>
      <c r="C116" s="288" t="s">
        <v>207</v>
      </c>
      <c r="D116" s="293"/>
      <c r="E116" s="294"/>
      <c r="F116" s="295"/>
      <c r="G116" s="451" t="s">
        <v>404</v>
      </c>
      <c r="H116" s="296"/>
      <c r="I116" s="275"/>
      <c r="J116" s="275"/>
      <c r="K116" s="275"/>
      <c r="L116" s="275"/>
      <c r="M116" s="275"/>
      <c r="N116" s="275"/>
      <c r="O116" s="275"/>
      <c r="P116" s="275"/>
      <c r="Q116" s="275"/>
      <c r="R116" s="275"/>
      <c r="S116" s="275"/>
      <c r="T116" s="275"/>
      <c r="U116" s="275"/>
      <c r="V116" s="275"/>
      <c r="W116" s="275"/>
      <c r="X116" s="275"/>
      <c r="Y116" s="275"/>
      <c r="Z116" s="275"/>
      <c r="AA116" s="275"/>
      <c r="AB116" s="275"/>
      <c r="AC116" s="275"/>
      <c r="AD116" s="275"/>
      <c r="AE116" s="275"/>
      <c r="AF116" s="275"/>
      <c r="AG116" s="275"/>
      <c r="AH116" s="275"/>
      <c r="AI116" s="275"/>
      <c r="AJ116" s="275"/>
      <c r="AK116" s="275"/>
      <c r="AL116" s="275"/>
      <c r="AM116" s="275"/>
      <c r="AN116" s="275"/>
      <c r="AO116" s="275"/>
      <c r="AP116" s="275"/>
      <c r="AQ116" s="275"/>
      <c r="AR116" s="275"/>
      <c r="AS116" s="275"/>
      <c r="AT116" s="275"/>
      <c r="AU116" s="275"/>
      <c r="AV116" s="275"/>
      <c r="AW116" s="275"/>
      <c r="AX116" s="275"/>
      <c r="AY116" s="275"/>
      <c r="AZ116" s="275"/>
      <c r="BA116" s="275"/>
      <c r="BB116" s="275"/>
      <c r="BC116" s="275"/>
      <c r="BD116" s="275"/>
      <c r="BE116" s="275"/>
      <c r="BF116" s="275"/>
      <c r="BG116" s="275"/>
      <c r="BH116" s="275"/>
      <c r="BI116" s="275"/>
      <c r="BJ116" s="275"/>
      <c r="BK116" s="275"/>
      <c r="BL116" s="275"/>
      <c r="BM116" s="275"/>
      <c r="BN116" s="275"/>
      <c r="BO116" s="275"/>
      <c r="BP116" s="275"/>
      <c r="BQ116" s="275"/>
      <c r="BR116" s="275"/>
      <c r="BS116" s="275"/>
      <c r="BT116" s="275"/>
      <c r="BU116" s="275"/>
      <c r="BV116" s="275"/>
      <c r="BW116" s="275"/>
      <c r="BX116" s="275"/>
      <c r="BY116" s="275"/>
      <c r="BZ116" s="275"/>
      <c r="CA116" s="275"/>
      <c r="CB116" s="275"/>
      <c r="CC116" s="275"/>
      <c r="CD116" s="275"/>
      <c r="CE116" s="275"/>
      <c r="CF116" s="275"/>
      <c r="CG116" s="275"/>
      <c r="CH116" s="275"/>
      <c r="CI116" s="275"/>
      <c r="CJ116" s="275"/>
      <c r="CK116" s="275"/>
      <c r="CL116" s="275"/>
      <c r="CM116" s="275"/>
      <c r="CN116" s="275"/>
      <c r="CO116" s="275"/>
      <c r="CP116" s="275"/>
      <c r="CQ116" s="275"/>
      <c r="CR116" s="275"/>
      <c r="CS116" s="275"/>
      <c r="CT116" s="275"/>
      <c r="CU116" s="275"/>
      <c r="CV116" s="275"/>
      <c r="CW116" s="275"/>
      <c r="CX116" s="275"/>
      <c r="CY116" s="275"/>
      <c r="CZ116" s="275"/>
      <c r="DA116" s="275"/>
      <c r="DB116" s="275"/>
      <c r="DC116" s="275"/>
      <c r="DD116" s="275"/>
      <c r="DE116" s="275"/>
      <c r="DF116" s="275"/>
      <c r="DG116" s="275"/>
      <c r="DH116" s="275"/>
      <c r="DI116" s="275"/>
      <c r="DJ116" s="275"/>
      <c r="DK116" s="275"/>
      <c r="DL116" s="275"/>
      <c r="DM116" s="275"/>
      <c r="DN116" s="275"/>
      <c r="DO116" s="275"/>
      <c r="DP116" s="275"/>
      <c r="DQ116" s="275"/>
      <c r="DR116" s="275"/>
      <c r="DS116" s="275"/>
      <c r="DT116" s="275"/>
      <c r="DU116" s="275"/>
      <c r="DV116" s="275"/>
      <c r="DW116" s="275"/>
      <c r="DX116" s="275"/>
      <c r="DY116" s="275"/>
      <c r="DZ116" s="275"/>
      <c r="EA116" s="275"/>
      <c r="EB116" s="275"/>
      <c r="EC116" s="275"/>
      <c r="ED116" s="275"/>
      <c r="EE116" s="275"/>
      <c r="EF116" s="275"/>
      <c r="EG116" s="275"/>
      <c r="EH116" s="275"/>
      <c r="EI116" s="275"/>
      <c r="EJ116" s="275"/>
      <c r="EK116" s="275"/>
      <c r="EL116" s="275"/>
      <c r="EM116" s="275"/>
      <c r="EN116" s="275"/>
      <c r="EO116" s="275"/>
      <c r="EP116" s="275"/>
      <c r="EQ116" s="275"/>
      <c r="ER116" s="275"/>
      <c r="ES116" s="275"/>
      <c r="ET116" s="275"/>
      <c r="EU116" s="275"/>
      <c r="EV116" s="275"/>
      <c r="EW116" s="275"/>
      <c r="EX116" s="275"/>
      <c r="EY116" s="275"/>
      <c r="EZ116" s="275"/>
      <c r="FA116" s="275"/>
      <c r="FB116" s="275"/>
      <c r="FC116" s="275"/>
      <c r="FD116" s="275"/>
      <c r="FE116" s="275"/>
      <c r="FF116" s="275"/>
      <c r="FG116" s="275"/>
      <c r="FH116" s="275"/>
      <c r="FI116" s="275"/>
      <c r="FJ116" s="275"/>
      <c r="FK116" s="275"/>
      <c r="FL116" s="275"/>
      <c r="FM116" s="275"/>
      <c r="FN116" s="275"/>
      <c r="FO116" s="275"/>
      <c r="FP116" s="275"/>
      <c r="FQ116" s="275"/>
      <c r="FR116" s="275"/>
      <c r="FS116" s="275"/>
      <c r="FT116" s="275"/>
      <c r="FU116" s="275"/>
      <c r="FV116" s="275"/>
      <c r="FW116" s="275"/>
      <c r="FX116" s="275"/>
      <c r="FY116" s="275"/>
      <c r="FZ116" s="275"/>
      <c r="GA116" s="275"/>
      <c r="GB116" s="275"/>
      <c r="GC116" s="275"/>
      <c r="GD116" s="275"/>
      <c r="GE116" s="275"/>
      <c r="GF116" s="275"/>
      <c r="GG116" s="275"/>
      <c r="GH116" s="275"/>
      <c r="GI116" s="275"/>
      <c r="GJ116" s="275"/>
      <c r="GK116" s="275"/>
      <c r="GL116" s="275"/>
      <c r="GM116" s="275"/>
      <c r="GN116" s="275"/>
      <c r="GO116" s="275"/>
      <c r="GP116" s="275"/>
      <c r="GQ116" s="275"/>
      <c r="GR116" s="275"/>
      <c r="GS116" s="275"/>
      <c r="GT116" s="275"/>
      <c r="GU116" s="275"/>
      <c r="GV116" s="275"/>
      <c r="GW116" s="275"/>
      <c r="GX116" s="275"/>
      <c r="GY116" s="275"/>
      <c r="GZ116" s="275"/>
      <c r="HA116" s="275"/>
      <c r="HB116" s="275"/>
      <c r="HC116" s="275"/>
      <c r="HD116" s="275"/>
      <c r="HE116" s="275"/>
      <c r="HF116" s="275"/>
      <c r="HG116" s="275"/>
      <c r="HH116" s="275"/>
      <c r="HI116" s="275"/>
      <c r="HJ116" s="275"/>
      <c r="HK116" s="275"/>
      <c r="HL116" s="275"/>
      <c r="HM116" s="275"/>
      <c r="HN116" s="275"/>
      <c r="HO116" s="275"/>
      <c r="HP116" s="275"/>
      <c r="HQ116" s="275"/>
      <c r="HR116" s="275"/>
      <c r="HS116" s="275"/>
      <c r="HT116" s="275"/>
      <c r="HU116" s="275"/>
      <c r="HV116" s="275"/>
      <c r="HW116" s="275"/>
      <c r="HX116" s="275"/>
      <c r="HY116" s="275"/>
      <c r="HZ116" s="275"/>
      <c r="IA116" s="275"/>
      <c r="IB116" s="275"/>
      <c r="IC116" s="275"/>
      <c r="ID116" s="275"/>
      <c r="IE116" s="275"/>
      <c r="IF116" s="275"/>
      <c r="IG116" s="275"/>
      <c r="IH116" s="275"/>
      <c r="II116" s="275"/>
      <c r="IJ116" s="275"/>
      <c r="IK116" s="275"/>
      <c r="IL116" s="275"/>
      <c r="IM116" s="275"/>
      <c r="IN116" s="275"/>
      <c r="IO116" s="275"/>
      <c r="IP116" s="275"/>
      <c r="IQ116" s="275"/>
      <c r="IR116" s="275"/>
      <c r="IS116" s="275"/>
      <c r="IT116" s="275"/>
      <c r="IU116" s="275"/>
      <c r="IV116" s="275"/>
      <c r="IW116" s="275"/>
      <c r="IX116" s="275"/>
      <c r="IY116" s="275"/>
      <c r="IZ116" s="275"/>
      <c r="JA116" s="275"/>
      <c r="JB116" s="275"/>
      <c r="JC116" s="275"/>
      <c r="JD116" s="275"/>
      <c r="JE116" s="275"/>
      <c r="JF116" s="275"/>
      <c r="JG116" s="275"/>
      <c r="JH116" s="275"/>
      <c r="JI116" s="275"/>
      <c r="JJ116" s="275"/>
      <c r="JK116" s="275"/>
      <c r="JL116" s="275"/>
      <c r="JM116" s="275"/>
      <c r="JN116" s="275"/>
      <c r="JO116" s="275"/>
      <c r="JP116" s="275"/>
      <c r="JQ116" s="275"/>
      <c r="JR116" s="275"/>
      <c r="JS116" s="275"/>
      <c r="JT116" s="275"/>
      <c r="JU116" s="275"/>
      <c r="JV116" s="275"/>
      <c r="JW116" s="275"/>
      <c r="JX116" s="275"/>
      <c r="JY116" s="275"/>
      <c r="JZ116" s="275"/>
      <c r="KA116" s="275"/>
      <c r="KB116" s="275"/>
      <c r="KC116" s="275"/>
      <c r="KD116" s="275"/>
      <c r="KE116" s="275"/>
      <c r="KF116" s="275"/>
      <c r="KG116" s="275"/>
      <c r="KH116" s="275"/>
      <c r="KI116" s="275"/>
      <c r="KJ116" s="275"/>
      <c r="KK116" s="275"/>
      <c r="KL116" s="275"/>
      <c r="KM116" s="275"/>
      <c r="KN116" s="275"/>
      <c r="KO116" s="275"/>
      <c r="KP116" s="275"/>
      <c r="KQ116" s="275"/>
      <c r="KR116" s="275"/>
      <c r="KS116" s="275"/>
      <c r="KT116" s="275"/>
      <c r="KU116" s="275"/>
      <c r="KV116" s="275"/>
      <c r="KW116" s="275"/>
      <c r="KX116" s="275"/>
      <c r="KY116" s="275"/>
      <c r="KZ116" s="275"/>
      <c r="LA116" s="275"/>
      <c r="LB116" s="275"/>
      <c r="LC116" s="275"/>
      <c r="LD116" s="275"/>
      <c r="LE116" s="275"/>
      <c r="LF116" s="275"/>
      <c r="LG116" s="275"/>
      <c r="LH116" s="275"/>
      <c r="LI116" s="275"/>
      <c r="LJ116" s="275"/>
      <c r="LK116" s="275"/>
      <c r="LL116" s="275"/>
      <c r="LM116" s="275"/>
      <c r="LN116" s="275"/>
      <c r="LO116" s="275"/>
      <c r="LP116" s="275"/>
      <c r="LQ116" s="275"/>
      <c r="LR116" s="275"/>
      <c r="LS116" s="275"/>
      <c r="LT116" s="275"/>
      <c r="LU116" s="275"/>
      <c r="LV116" s="275"/>
      <c r="LW116" s="275"/>
      <c r="LX116" s="275"/>
      <c r="LY116" s="275"/>
      <c r="LZ116" s="275"/>
      <c r="MA116" s="275"/>
      <c r="MB116" s="275"/>
      <c r="MC116" s="275"/>
      <c r="MD116" s="275"/>
      <c r="ME116" s="275"/>
      <c r="MF116" s="275"/>
      <c r="MG116" s="275"/>
      <c r="MH116" s="275"/>
      <c r="MI116" s="275"/>
      <c r="MJ116" s="275"/>
      <c r="MK116" s="275"/>
      <c r="ML116" s="275"/>
      <c r="MM116" s="275"/>
      <c r="MN116" s="275"/>
      <c r="MO116" s="275"/>
      <c r="MP116" s="275"/>
      <c r="MQ116" s="275"/>
      <c r="MR116" s="275"/>
      <c r="MS116" s="275"/>
      <c r="MT116" s="275"/>
      <c r="MU116" s="275"/>
      <c r="MV116" s="275"/>
      <c r="MW116" s="275"/>
      <c r="MX116" s="275"/>
      <c r="MY116" s="275"/>
      <c r="MZ116" s="275"/>
      <c r="NA116" s="275"/>
      <c r="NB116" s="275"/>
      <c r="NC116" s="275"/>
      <c r="ND116" s="275"/>
      <c r="NE116" s="275"/>
      <c r="NF116" s="275"/>
      <c r="NG116" s="275"/>
      <c r="NH116" s="275"/>
      <c r="NI116" s="275"/>
      <c r="NJ116" s="275"/>
      <c r="NK116" s="275"/>
      <c r="NL116" s="275"/>
      <c r="NM116" s="275"/>
      <c r="NN116" s="275"/>
      <c r="NO116" s="275"/>
      <c r="NP116" s="275"/>
      <c r="NQ116" s="275"/>
      <c r="NR116" s="275"/>
      <c r="NS116" s="275"/>
      <c r="NT116" s="275"/>
      <c r="NU116" s="275"/>
      <c r="NV116" s="275"/>
      <c r="NW116" s="275"/>
      <c r="NX116" s="275"/>
      <c r="NY116" s="275"/>
      <c r="NZ116" s="275"/>
      <c r="OA116" s="275"/>
      <c r="OB116" s="275"/>
      <c r="OC116" s="275"/>
      <c r="OD116" s="275"/>
      <c r="OE116" s="275"/>
      <c r="OF116" s="275"/>
      <c r="OG116" s="275"/>
      <c r="OH116" s="275"/>
      <c r="OI116" s="275"/>
      <c r="OJ116" s="275"/>
      <c r="OK116" s="275"/>
      <c r="OL116" s="275"/>
      <c r="OM116" s="275"/>
      <c r="ON116" s="275"/>
      <c r="OO116" s="275"/>
      <c r="OP116" s="275"/>
      <c r="OQ116" s="275"/>
      <c r="OR116" s="275"/>
      <c r="OS116" s="275"/>
      <c r="OT116" s="275"/>
      <c r="OU116" s="275"/>
      <c r="OV116" s="275"/>
      <c r="OW116" s="275"/>
      <c r="OX116" s="275"/>
      <c r="OY116" s="275"/>
      <c r="OZ116" s="275"/>
      <c r="PA116" s="275"/>
      <c r="PB116" s="275"/>
      <c r="PC116" s="275"/>
      <c r="PD116" s="275"/>
      <c r="PE116" s="275"/>
      <c r="PF116" s="275"/>
      <c r="PG116" s="275"/>
      <c r="PH116" s="275"/>
      <c r="PI116" s="275"/>
      <c r="PJ116" s="275"/>
      <c r="PK116" s="275"/>
      <c r="PL116" s="275"/>
      <c r="PM116" s="275"/>
      <c r="PN116" s="275"/>
      <c r="PO116" s="275"/>
      <c r="PP116" s="275"/>
      <c r="PQ116" s="275"/>
      <c r="PR116" s="275"/>
      <c r="PS116" s="275"/>
      <c r="PT116" s="275"/>
      <c r="PU116" s="275"/>
      <c r="PV116" s="275"/>
      <c r="PW116" s="275"/>
      <c r="PX116" s="275"/>
      <c r="PY116" s="275"/>
      <c r="PZ116" s="275"/>
      <c r="QA116" s="275"/>
      <c r="QB116" s="275"/>
      <c r="QC116" s="275"/>
      <c r="QD116" s="275"/>
      <c r="QE116" s="275"/>
      <c r="QF116" s="275"/>
      <c r="QG116" s="275"/>
      <c r="QH116" s="275"/>
      <c r="QI116" s="275"/>
      <c r="QJ116" s="275"/>
      <c r="QK116" s="275"/>
      <c r="QL116" s="275"/>
      <c r="QM116" s="275"/>
      <c r="QN116" s="275"/>
      <c r="QO116" s="275"/>
      <c r="QP116" s="275"/>
      <c r="QQ116" s="275"/>
      <c r="QR116" s="275"/>
      <c r="QS116" s="275"/>
      <c r="QT116" s="275"/>
      <c r="QU116" s="275"/>
      <c r="QV116" s="275"/>
      <c r="QW116" s="275"/>
      <c r="QX116" s="275"/>
      <c r="QY116" s="275"/>
      <c r="QZ116" s="275"/>
      <c r="RA116" s="275"/>
      <c r="RB116" s="275"/>
      <c r="RC116" s="275"/>
      <c r="RD116" s="275"/>
      <c r="RE116" s="275"/>
      <c r="RF116" s="275"/>
      <c r="RG116" s="275"/>
      <c r="RH116" s="275"/>
      <c r="RI116" s="275"/>
      <c r="RJ116" s="275"/>
      <c r="RK116" s="275"/>
      <c r="RL116" s="275"/>
      <c r="RM116" s="275"/>
      <c r="RN116" s="275"/>
      <c r="RO116" s="275"/>
      <c r="RP116" s="275"/>
      <c r="RQ116" s="275"/>
      <c r="RR116" s="275"/>
      <c r="RS116" s="275"/>
      <c r="RT116" s="275"/>
      <c r="RU116" s="275"/>
      <c r="RV116" s="275"/>
      <c r="RW116" s="275"/>
      <c r="RX116" s="275"/>
      <c r="RY116" s="275"/>
      <c r="RZ116" s="275"/>
      <c r="SA116" s="275"/>
      <c r="SB116" s="275"/>
      <c r="SC116" s="275"/>
      <c r="SD116" s="275"/>
      <c r="SE116" s="275"/>
      <c r="SF116" s="275"/>
      <c r="SG116" s="275"/>
      <c r="SH116" s="275"/>
      <c r="SI116" s="275"/>
      <c r="SJ116" s="275"/>
      <c r="SK116" s="275"/>
      <c r="SL116" s="275"/>
      <c r="SM116" s="275"/>
      <c r="SN116" s="275"/>
      <c r="SO116" s="275"/>
      <c r="SP116" s="275"/>
      <c r="SQ116" s="275"/>
      <c r="SR116" s="275"/>
      <c r="SS116" s="275"/>
      <c r="ST116" s="275"/>
      <c r="SU116" s="275"/>
      <c r="SV116" s="275"/>
      <c r="SW116" s="275"/>
      <c r="SX116" s="275"/>
      <c r="SY116" s="275"/>
      <c r="SZ116" s="275"/>
      <c r="TA116" s="275"/>
      <c r="TB116" s="275"/>
      <c r="TC116" s="275"/>
      <c r="TD116" s="275"/>
      <c r="TE116" s="275"/>
      <c r="TF116" s="275"/>
      <c r="TG116" s="275"/>
      <c r="TH116" s="275"/>
      <c r="TI116" s="275"/>
      <c r="TJ116" s="275"/>
      <c r="TK116" s="275"/>
      <c r="TL116" s="275"/>
      <c r="TM116" s="275"/>
      <c r="TN116" s="275"/>
      <c r="TO116" s="275"/>
      <c r="TP116" s="275"/>
      <c r="TQ116" s="275"/>
      <c r="TR116" s="275"/>
      <c r="TS116" s="275"/>
      <c r="TT116" s="275"/>
      <c r="TU116" s="275"/>
      <c r="TV116" s="275"/>
      <c r="TW116" s="275"/>
      <c r="TX116" s="275"/>
      <c r="TY116" s="275"/>
      <c r="TZ116" s="275"/>
      <c r="UA116" s="275"/>
      <c r="UB116" s="275"/>
      <c r="UC116" s="275"/>
      <c r="UD116" s="275"/>
      <c r="UE116" s="275"/>
      <c r="UF116" s="275"/>
      <c r="UG116" s="275"/>
      <c r="UH116" s="275"/>
      <c r="UI116" s="275"/>
      <c r="UJ116" s="275"/>
      <c r="UK116" s="275"/>
      <c r="UL116" s="275"/>
      <c r="UM116" s="275"/>
      <c r="UN116" s="275"/>
      <c r="UO116" s="275"/>
      <c r="UP116" s="275"/>
      <c r="UQ116" s="275"/>
      <c r="UR116" s="275"/>
      <c r="US116" s="275"/>
      <c r="UT116" s="275"/>
      <c r="UU116" s="275"/>
      <c r="UV116" s="275"/>
      <c r="UW116" s="275"/>
      <c r="UX116" s="275"/>
      <c r="UY116" s="275"/>
      <c r="UZ116" s="275"/>
      <c r="VA116" s="275"/>
      <c r="VB116" s="275"/>
      <c r="VC116" s="275"/>
      <c r="VD116" s="275"/>
      <c r="VE116" s="275"/>
      <c r="VF116" s="275"/>
      <c r="VG116" s="275"/>
      <c r="VH116" s="275"/>
      <c r="VI116" s="275"/>
      <c r="VJ116" s="275"/>
      <c r="VK116" s="275"/>
      <c r="VL116" s="275"/>
      <c r="VM116" s="275"/>
      <c r="VN116" s="275"/>
      <c r="VO116" s="275"/>
      <c r="VP116" s="275"/>
      <c r="VQ116" s="275"/>
      <c r="VR116" s="275"/>
      <c r="VS116" s="275"/>
      <c r="VT116" s="275"/>
      <c r="VU116" s="275"/>
      <c r="VV116" s="275"/>
      <c r="VW116" s="275"/>
      <c r="VX116" s="275"/>
      <c r="VY116" s="275"/>
      <c r="VZ116" s="275"/>
      <c r="WA116" s="275"/>
      <c r="WB116" s="275"/>
      <c r="WC116" s="275"/>
      <c r="WD116" s="275"/>
      <c r="WE116" s="275"/>
      <c r="WF116" s="275"/>
      <c r="WG116" s="275"/>
      <c r="WH116" s="275"/>
      <c r="WI116" s="275"/>
      <c r="WJ116" s="275"/>
      <c r="WK116" s="275"/>
      <c r="WL116" s="275"/>
      <c r="WM116" s="275"/>
      <c r="WN116" s="275"/>
      <c r="WO116" s="275"/>
      <c r="WP116" s="275"/>
      <c r="WQ116" s="275"/>
      <c r="WR116" s="275"/>
      <c r="WS116" s="275"/>
      <c r="WT116" s="275"/>
      <c r="WU116" s="275"/>
      <c r="WV116" s="275"/>
      <c r="WW116" s="275"/>
      <c r="WX116" s="275"/>
      <c r="WY116" s="275"/>
      <c r="WZ116" s="275"/>
      <c r="XA116" s="275"/>
      <c r="XB116" s="275"/>
      <c r="XC116" s="275"/>
      <c r="XD116" s="275"/>
      <c r="XE116" s="275"/>
      <c r="XF116" s="275"/>
      <c r="XG116" s="275"/>
      <c r="XH116" s="275"/>
      <c r="XI116" s="275"/>
      <c r="XJ116" s="275"/>
      <c r="XK116" s="275"/>
      <c r="XL116" s="275"/>
      <c r="XM116" s="275"/>
      <c r="XN116" s="275"/>
      <c r="XO116" s="275"/>
      <c r="XP116" s="275"/>
      <c r="XQ116" s="275"/>
      <c r="XR116" s="275"/>
      <c r="XS116" s="275"/>
      <c r="XT116" s="275"/>
      <c r="XU116" s="275"/>
      <c r="XV116" s="275"/>
      <c r="XW116" s="275"/>
      <c r="XX116" s="275"/>
      <c r="XY116" s="275"/>
      <c r="XZ116" s="275"/>
      <c r="YA116" s="275"/>
      <c r="YB116" s="275"/>
      <c r="YC116" s="275"/>
      <c r="YD116" s="275"/>
      <c r="YE116" s="275"/>
      <c r="YF116" s="275"/>
      <c r="YG116" s="275"/>
      <c r="YH116" s="275"/>
      <c r="YI116" s="275"/>
      <c r="YJ116" s="275"/>
      <c r="YK116" s="275"/>
      <c r="YL116" s="275"/>
      <c r="YM116" s="275"/>
      <c r="YN116" s="275"/>
      <c r="YO116" s="275"/>
      <c r="YP116" s="275"/>
      <c r="YQ116" s="275"/>
      <c r="YR116" s="275"/>
      <c r="YS116" s="275"/>
      <c r="YT116" s="275"/>
      <c r="YU116" s="275"/>
      <c r="YV116" s="275"/>
      <c r="YW116" s="275"/>
      <c r="YX116" s="275"/>
      <c r="YY116" s="275"/>
      <c r="YZ116" s="275"/>
      <c r="ZA116" s="275"/>
      <c r="ZB116" s="275"/>
      <c r="ZC116" s="275"/>
      <c r="ZD116" s="275"/>
      <c r="ZE116" s="275"/>
      <c r="ZF116" s="275"/>
      <c r="ZG116" s="275"/>
      <c r="ZH116" s="275"/>
      <c r="ZI116" s="275"/>
      <c r="ZJ116" s="275"/>
      <c r="ZK116" s="275"/>
      <c r="ZL116" s="275"/>
      <c r="ZM116" s="275"/>
      <c r="ZN116" s="275"/>
      <c r="ZO116" s="275"/>
      <c r="ZP116" s="275"/>
      <c r="ZQ116" s="275"/>
      <c r="ZR116" s="275"/>
      <c r="ZS116" s="275"/>
      <c r="ZT116" s="275"/>
      <c r="ZU116" s="275"/>
      <c r="ZV116" s="275"/>
      <c r="ZW116" s="275"/>
      <c r="ZX116" s="275"/>
      <c r="ZY116" s="275"/>
      <c r="ZZ116" s="275"/>
      <c r="AAA116" s="275"/>
      <c r="AAB116" s="275"/>
      <c r="AAC116" s="275"/>
      <c r="AAD116" s="275"/>
      <c r="AAE116" s="275"/>
      <c r="AAF116" s="275"/>
      <c r="AAG116" s="275"/>
      <c r="AAH116" s="275"/>
      <c r="AAI116" s="275"/>
      <c r="AAJ116" s="275"/>
      <c r="AAK116" s="275"/>
      <c r="AAL116" s="275"/>
      <c r="AAM116" s="275"/>
      <c r="AAN116" s="275"/>
      <c r="AAO116" s="275"/>
      <c r="AAP116" s="275"/>
      <c r="AAQ116" s="275"/>
      <c r="AAR116" s="275"/>
      <c r="AAS116" s="275"/>
      <c r="AAT116" s="275"/>
      <c r="AAU116" s="275"/>
      <c r="AAV116" s="275"/>
      <c r="AAW116" s="275"/>
      <c r="AAX116" s="275"/>
      <c r="AAY116" s="275"/>
      <c r="AAZ116" s="275"/>
      <c r="ABA116" s="275"/>
      <c r="ABB116" s="275"/>
      <c r="ABC116" s="275"/>
      <c r="ABD116" s="275"/>
      <c r="ABE116" s="275"/>
      <c r="ABF116" s="275"/>
      <c r="ABG116" s="275"/>
      <c r="ABH116" s="275"/>
      <c r="ABI116" s="275"/>
      <c r="ABJ116" s="275"/>
      <c r="ABK116" s="275"/>
      <c r="ABL116" s="275"/>
      <c r="ABM116" s="275"/>
      <c r="ABN116" s="275"/>
      <c r="ABO116" s="275"/>
      <c r="ABP116" s="275"/>
      <c r="ABQ116" s="275"/>
      <c r="ABR116" s="275"/>
      <c r="ABS116" s="275"/>
      <c r="ABT116" s="275"/>
      <c r="ABU116" s="275"/>
      <c r="ABV116" s="275"/>
      <c r="ABW116" s="275"/>
      <c r="ABX116" s="275"/>
      <c r="ABY116" s="275"/>
      <c r="ABZ116" s="275"/>
      <c r="ACA116" s="275"/>
      <c r="ACB116" s="275"/>
      <c r="ACC116" s="275"/>
      <c r="ACD116" s="275"/>
      <c r="ACE116" s="275"/>
      <c r="ACF116" s="275"/>
      <c r="ACG116" s="275"/>
      <c r="ACH116" s="275"/>
      <c r="ACI116" s="275"/>
      <c r="ACJ116" s="275"/>
      <c r="ACK116" s="275"/>
      <c r="ACL116" s="275"/>
      <c r="ACM116" s="275"/>
      <c r="ACN116" s="275"/>
      <c r="ACO116" s="275"/>
      <c r="ACP116" s="275"/>
      <c r="ACQ116" s="275"/>
      <c r="ACR116" s="275"/>
      <c r="ACS116" s="275"/>
      <c r="ACT116" s="275"/>
      <c r="ACU116" s="275"/>
      <c r="ACV116" s="275"/>
      <c r="ACW116" s="275"/>
      <c r="ACX116" s="275"/>
      <c r="ACY116" s="275"/>
      <c r="ACZ116" s="275"/>
      <c r="ADA116" s="275"/>
      <c r="ADB116" s="275"/>
      <c r="ADC116" s="275"/>
      <c r="ADD116" s="275"/>
      <c r="ADE116" s="275"/>
      <c r="ADF116" s="275"/>
      <c r="ADG116" s="275"/>
      <c r="ADH116" s="275"/>
      <c r="ADI116" s="275"/>
      <c r="ADJ116" s="275"/>
      <c r="ADK116" s="275"/>
      <c r="ADL116" s="275"/>
      <c r="ADM116" s="275"/>
      <c r="ADN116" s="275"/>
      <c r="ADO116" s="275"/>
      <c r="ADP116" s="275"/>
      <c r="ADQ116" s="275"/>
      <c r="ADR116" s="275"/>
      <c r="ADS116" s="275"/>
      <c r="ADT116" s="275"/>
      <c r="ADU116" s="275"/>
      <c r="ADV116" s="275"/>
      <c r="ADW116" s="275"/>
      <c r="ADX116" s="275"/>
      <c r="ADY116" s="275"/>
      <c r="ADZ116" s="275"/>
      <c r="AEA116" s="275"/>
      <c r="AEB116" s="275"/>
      <c r="AEC116" s="275"/>
      <c r="AED116" s="275"/>
      <c r="AEE116" s="275"/>
      <c r="AEF116" s="275"/>
      <c r="AEG116" s="275"/>
      <c r="AEH116" s="275"/>
      <c r="AEI116" s="275"/>
      <c r="AEJ116" s="275"/>
      <c r="AEK116" s="275"/>
      <c r="AEL116" s="275"/>
      <c r="AEM116" s="275"/>
      <c r="AEN116" s="275"/>
      <c r="AEO116" s="275"/>
      <c r="AEP116" s="275"/>
      <c r="AEQ116" s="275"/>
      <c r="AER116" s="275"/>
      <c r="AES116" s="275"/>
      <c r="AET116" s="275"/>
      <c r="AEU116" s="275"/>
      <c r="AEV116" s="275"/>
      <c r="AEW116" s="275"/>
      <c r="AEX116" s="275"/>
      <c r="AEY116" s="275"/>
      <c r="AEZ116" s="275"/>
      <c r="AFA116" s="275"/>
      <c r="AFB116" s="275"/>
      <c r="AFC116" s="275"/>
      <c r="AFD116" s="275"/>
      <c r="AFE116" s="275"/>
      <c r="AFF116" s="275"/>
      <c r="AFG116" s="275"/>
      <c r="AFH116" s="275"/>
      <c r="AFI116" s="275"/>
      <c r="AFJ116" s="275"/>
      <c r="AFK116" s="275"/>
      <c r="AFL116" s="275"/>
      <c r="AFM116" s="275"/>
      <c r="AFN116" s="275"/>
      <c r="AFO116" s="275"/>
      <c r="AFP116" s="275"/>
      <c r="AFQ116" s="275"/>
      <c r="AFR116" s="275"/>
      <c r="AFS116" s="275"/>
      <c r="AFT116" s="275"/>
      <c r="AFU116" s="275"/>
      <c r="AFV116" s="275"/>
      <c r="AFW116" s="275"/>
      <c r="AFX116" s="275"/>
      <c r="AFY116" s="275"/>
      <c r="AFZ116" s="275"/>
      <c r="AGA116" s="275"/>
      <c r="AGB116" s="275"/>
      <c r="AGC116" s="275"/>
      <c r="AGD116" s="275"/>
      <c r="AGE116" s="275"/>
      <c r="AGF116" s="275"/>
      <c r="AGG116" s="275"/>
      <c r="AGH116" s="275"/>
      <c r="AGI116" s="275"/>
      <c r="AGJ116" s="275"/>
      <c r="AGK116" s="275"/>
      <c r="AGL116" s="275"/>
      <c r="AGM116" s="275"/>
      <c r="AGN116" s="275"/>
      <c r="AGO116" s="275"/>
      <c r="AGP116" s="275"/>
      <c r="AGQ116" s="275"/>
      <c r="AGR116" s="275"/>
      <c r="AGS116" s="275"/>
      <c r="AGT116" s="275"/>
      <c r="AGU116" s="275"/>
      <c r="AGV116" s="275"/>
      <c r="AGW116" s="275"/>
      <c r="AGX116" s="275"/>
      <c r="AGY116" s="275"/>
      <c r="AGZ116" s="275"/>
      <c r="AHA116" s="275"/>
      <c r="AHB116" s="275"/>
      <c r="AHC116" s="275"/>
      <c r="AHD116" s="275"/>
      <c r="AHE116" s="275"/>
      <c r="AHF116" s="275"/>
      <c r="AHG116" s="275"/>
      <c r="AHH116" s="275"/>
      <c r="AHI116" s="275"/>
      <c r="AHJ116" s="275"/>
      <c r="AHK116" s="275"/>
      <c r="AHL116" s="275"/>
      <c r="AHM116" s="275"/>
      <c r="AHN116" s="275"/>
      <c r="AHO116" s="275"/>
      <c r="AHP116" s="275"/>
      <c r="AHQ116" s="275"/>
      <c r="AHR116" s="275"/>
      <c r="AHS116" s="275"/>
      <c r="AHT116" s="275"/>
      <c r="AHU116" s="275"/>
      <c r="AHV116" s="275"/>
      <c r="AHW116" s="275"/>
      <c r="AHX116" s="275"/>
      <c r="AHY116" s="275"/>
      <c r="AHZ116" s="275"/>
      <c r="AIA116" s="275"/>
      <c r="AIB116" s="275"/>
      <c r="AIC116" s="275"/>
      <c r="AID116" s="275"/>
      <c r="AIE116" s="275"/>
      <c r="AIF116" s="275"/>
      <c r="AIG116" s="275"/>
      <c r="AIH116" s="275"/>
      <c r="AII116" s="275"/>
      <c r="AIJ116" s="275"/>
      <c r="AIK116" s="275"/>
      <c r="AIL116" s="275"/>
      <c r="AIM116" s="275"/>
      <c r="AIN116" s="275"/>
      <c r="AIO116" s="275"/>
      <c r="AIP116" s="275"/>
      <c r="AIQ116" s="275"/>
      <c r="AIR116" s="275"/>
      <c r="AIS116" s="275"/>
      <c r="AIT116" s="275"/>
      <c r="AIU116" s="275"/>
      <c r="AIV116" s="275"/>
      <c r="AIW116" s="275"/>
      <c r="AIX116" s="275"/>
      <c r="AIY116" s="275"/>
      <c r="AIZ116" s="275"/>
      <c r="AJA116" s="275"/>
      <c r="AJB116" s="275"/>
      <c r="AJC116" s="275"/>
      <c r="AJD116" s="275"/>
      <c r="AJE116" s="275"/>
      <c r="AJF116" s="275"/>
      <c r="AJG116" s="275"/>
      <c r="AJH116" s="275"/>
      <c r="AJI116" s="275"/>
      <c r="AJJ116" s="275"/>
      <c r="AJK116" s="275"/>
      <c r="AJL116" s="275"/>
      <c r="AJM116" s="275"/>
      <c r="AJN116" s="275"/>
      <c r="AJO116" s="275"/>
      <c r="AJP116" s="275"/>
      <c r="AJQ116" s="275"/>
      <c r="AJR116" s="275"/>
      <c r="AJS116" s="275"/>
      <c r="AJT116" s="275"/>
      <c r="AJU116" s="275"/>
      <c r="AJV116" s="275"/>
      <c r="AJW116" s="275"/>
      <c r="AJX116" s="275"/>
      <c r="AJY116" s="275"/>
      <c r="AJZ116" s="275"/>
      <c r="AKA116" s="275"/>
      <c r="AKB116" s="275"/>
      <c r="AKC116" s="275"/>
      <c r="AKD116" s="275"/>
      <c r="AKE116" s="275"/>
      <c r="AKF116" s="275"/>
      <c r="AKG116" s="275"/>
      <c r="AKH116" s="275"/>
      <c r="AKI116" s="275"/>
      <c r="AKJ116" s="275"/>
      <c r="AKK116" s="275"/>
      <c r="AKL116" s="275"/>
      <c r="AKM116" s="275"/>
      <c r="AKN116" s="275"/>
      <c r="AKO116" s="275"/>
      <c r="AKP116" s="275"/>
      <c r="AKQ116" s="275"/>
      <c r="AKR116" s="275"/>
      <c r="AKS116" s="275"/>
      <c r="AKT116" s="275"/>
      <c r="AKU116" s="275"/>
      <c r="AKV116" s="275"/>
      <c r="AKW116" s="275"/>
      <c r="AKX116" s="275"/>
      <c r="AKY116" s="275"/>
      <c r="AKZ116" s="275"/>
      <c r="ALA116" s="275"/>
      <c r="ALB116" s="275"/>
      <c r="ALC116" s="275"/>
      <c r="ALD116" s="275"/>
      <c r="ALE116" s="275"/>
      <c r="ALF116" s="275"/>
      <c r="ALG116" s="275"/>
      <c r="ALH116" s="275"/>
      <c r="ALI116" s="275"/>
      <c r="ALJ116" s="275"/>
      <c r="ALK116" s="275"/>
      <c r="ALL116" s="275"/>
      <c r="ALM116" s="275"/>
      <c r="ALN116" s="275"/>
      <c r="ALO116" s="275"/>
      <c r="ALP116" s="275"/>
      <c r="ALQ116" s="275"/>
      <c r="ALR116" s="275"/>
      <c r="ALS116" s="275"/>
      <c r="ALT116" s="275"/>
      <c r="ALU116" s="275"/>
      <c r="ALV116" s="275"/>
      <c r="ALW116" s="275"/>
      <c r="ALX116" s="275"/>
      <c r="ALY116" s="275"/>
      <c r="ALZ116" s="275"/>
      <c r="AMA116" s="275"/>
      <c r="AMB116" s="275"/>
      <c r="AMC116" s="275"/>
      <c r="AMD116" s="275"/>
      <c r="AME116" s="275"/>
      <c r="AMF116" s="275"/>
      <c r="AMG116" s="275"/>
      <c r="AMH116" s="275"/>
      <c r="AMI116" s="275"/>
      <c r="AMJ116" s="275"/>
      <c r="AMK116" s="275"/>
    </row>
    <row r="117" spans="1:1025" customFormat="1" ht="147.75" customHeight="1" x14ac:dyDescent="0.25">
      <c r="A117" s="275"/>
      <c r="B117" s="284">
        <v>10</v>
      </c>
      <c r="C117" s="288" t="s">
        <v>208</v>
      </c>
      <c r="D117" s="293"/>
      <c r="E117" s="294"/>
      <c r="F117" s="295"/>
      <c r="G117" s="451" t="s">
        <v>404</v>
      </c>
      <c r="H117" s="296"/>
      <c r="I117" s="275"/>
      <c r="J117" s="275"/>
      <c r="K117" s="275"/>
      <c r="L117" s="275"/>
      <c r="M117" s="275"/>
      <c r="N117" s="275"/>
      <c r="O117" s="275"/>
      <c r="P117" s="275"/>
      <c r="Q117" s="275"/>
      <c r="R117" s="275"/>
      <c r="S117" s="275"/>
      <c r="T117" s="275"/>
      <c r="U117" s="275"/>
      <c r="V117" s="275"/>
      <c r="W117" s="275"/>
      <c r="X117" s="275"/>
      <c r="Y117" s="275"/>
      <c r="Z117" s="275"/>
      <c r="AA117" s="275"/>
      <c r="AB117" s="275"/>
      <c r="AC117" s="275"/>
      <c r="AD117" s="275"/>
      <c r="AE117" s="275"/>
      <c r="AF117" s="275"/>
      <c r="AG117" s="275"/>
      <c r="AH117" s="275"/>
      <c r="AI117" s="275"/>
      <c r="AJ117" s="275"/>
      <c r="AK117" s="275"/>
      <c r="AL117" s="275"/>
      <c r="AM117" s="275"/>
      <c r="AN117" s="275"/>
      <c r="AO117" s="275"/>
      <c r="AP117" s="275"/>
      <c r="AQ117" s="275"/>
      <c r="AR117" s="275"/>
      <c r="AS117" s="275"/>
      <c r="AT117" s="275"/>
      <c r="AU117" s="275"/>
      <c r="AV117" s="275"/>
      <c r="AW117" s="275"/>
      <c r="AX117" s="275"/>
      <c r="AY117" s="275"/>
      <c r="AZ117" s="275"/>
      <c r="BA117" s="275"/>
      <c r="BB117" s="275"/>
      <c r="BC117" s="275"/>
      <c r="BD117" s="275"/>
      <c r="BE117" s="275"/>
      <c r="BF117" s="275"/>
      <c r="BG117" s="275"/>
      <c r="BH117" s="275"/>
      <c r="BI117" s="275"/>
      <c r="BJ117" s="275"/>
      <c r="BK117" s="275"/>
      <c r="BL117" s="275"/>
      <c r="BM117" s="275"/>
      <c r="BN117" s="275"/>
      <c r="BO117" s="275"/>
      <c r="BP117" s="275"/>
      <c r="BQ117" s="275"/>
      <c r="BR117" s="275"/>
      <c r="BS117" s="275"/>
      <c r="BT117" s="275"/>
      <c r="BU117" s="275"/>
      <c r="BV117" s="275"/>
      <c r="BW117" s="275"/>
      <c r="BX117" s="275"/>
      <c r="BY117" s="275"/>
      <c r="BZ117" s="275"/>
      <c r="CA117" s="275"/>
      <c r="CB117" s="275"/>
      <c r="CC117" s="275"/>
      <c r="CD117" s="275"/>
      <c r="CE117" s="275"/>
      <c r="CF117" s="275"/>
      <c r="CG117" s="275"/>
      <c r="CH117" s="275"/>
      <c r="CI117" s="275"/>
      <c r="CJ117" s="275"/>
      <c r="CK117" s="275"/>
      <c r="CL117" s="275"/>
      <c r="CM117" s="275"/>
      <c r="CN117" s="275"/>
      <c r="CO117" s="275"/>
      <c r="CP117" s="275"/>
      <c r="CQ117" s="275"/>
      <c r="CR117" s="275"/>
      <c r="CS117" s="275"/>
      <c r="CT117" s="275"/>
      <c r="CU117" s="275"/>
      <c r="CV117" s="275"/>
      <c r="CW117" s="275"/>
      <c r="CX117" s="275"/>
      <c r="CY117" s="275"/>
      <c r="CZ117" s="275"/>
      <c r="DA117" s="275"/>
      <c r="DB117" s="275"/>
      <c r="DC117" s="275"/>
      <c r="DD117" s="275"/>
      <c r="DE117" s="275"/>
      <c r="DF117" s="275"/>
      <c r="DG117" s="275"/>
      <c r="DH117" s="275"/>
      <c r="DI117" s="275"/>
      <c r="DJ117" s="275"/>
      <c r="DK117" s="275"/>
      <c r="DL117" s="275"/>
      <c r="DM117" s="275"/>
      <c r="DN117" s="275"/>
      <c r="DO117" s="275"/>
      <c r="DP117" s="275"/>
      <c r="DQ117" s="275"/>
      <c r="DR117" s="275"/>
      <c r="DS117" s="275"/>
      <c r="DT117" s="275"/>
      <c r="DU117" s="275"/>
      <c r="DV117" s="275"/>
      <c r="DW117" s="275"/>
      <c r="DX117" s="275"/>
      <c r="DY117" s="275"/>
      <c r="DZ117" s="275"/>
      <c r="EA117" s="275"/>
      <c r="EB117" s="275"/>
      <c r="EC117" s="275"/>
      <c r="ED117" s="275"/>
      <c r="EE117" s="275"/>
      <c r="EF117" s="275"/>
      <c r="EG117" s="275"/>
      <c r="EH117" s="275"/>
      <c r="EI117" s="275"/>
      <c r="EJ117" s="275"/>
      <c r="EK117" s="275"/>
      <c r="EL117" s="275"/>
      <c r="EM117" s="275"/>
      <c r="EN117" s="275"/>
      <c r="EO117" s="275"/>
      <c r="EP117" s="275"/>
      <c r="EQ117" s="275"/>
      <c r="ER117" s="275"/>
      <c r="ES117" s="275"/>
      <c r="ET117" s="275"/>
      <c r="EU117" s="275"/>
      <c r="EV117" s="275"/>
      <c r="EW117" s="275"/>
      <c r="EX117" s="275"/>
      <c r="EY117" s="275"/>
      <c r="EZ117" s="275"/>
      <c r="FA117" s="275"/>
      <c r="FB117" s="275"/>
      <c r="FC117" s="275"/>
      <c r="FD117" s="275"/>
      <c r="FE117" s="275"/>
      <c r="FF117" s="275"/>
      <c r="FG117" s="275"/>
      <c r="FH117" s="275"/>
      <c r="FI117" s="275"/>
      <c r="FJ117" s="275"/>
      <c r="FK117" s="275"/>
      <c r="FL117" s="275"/>
      <c r="FM117" s="275"/>
      <c r="FN117" s="275"/>
      <c r="FO117" s="275"/>
      <c r="FP117" s="275"/>
      <c r="FQ117" s="275"/>
      <c r="FR117" s="275"/>
      <c r="FS117" s="275"/>
      <c r="FT117" s="275"/>
      <c r="FU117" s="275"/>
      <c r="FV117" s="275"/>
      <c r="FW117" s="275"/>
      <c r="FX117" s="275"/>
      <c r="FY117" s="275"/>
      <c r="FZ117" s="275"/>
      <c r="GA117" s="275"/>
      <c r="GB117" s="275"/>
      <c r="GC117" s="275"/>
      <c r="GD117" s="275"/>
      <c r="GE117" s="275"/>
      <c r="GF117" s="275"/>
      <c r="GG117" s="275"/>
      <c r="GH117" s="275"/>
      <c r="GI117" s="275"/>
      <c r="GJ117" s="275"/>
      <c r="GK117" s="275"/>
      <c r="GL117" s="275"/>
      <c r="GM117" s="275"/>
      <c r="GN117" s="275"/>
      <c r="GO117" s="275"/>
      <c r="GP117" s="275"/>
      <c r="GQ117" s="275"/>
      <c r="GR117" s="275"/>
      <c r="GS117" s="275"/>
      <c r="GT117" s="275"/>
      <c r="GU117" s="275"/>
      <c r="GV117" s="275"/>
      <c r="GW117" s="275"/>
      <c r="GX117" s="275"/>
      <c r="GY117" s="275"/>
      <c r="GZ117" s="275"/>
      <c r="HA117" s="275"/>
      <c r="HB117" s="275"/>
      <c r="HC117" s="275"/>
      <c r="HD117" s="275"/>
      <c r="HE117" s="275"/>
      <c r="HF117" s="275"/>
      <c r="HG117" s="275"/>
      <c r="HH117" s="275"/>
      <c r="HI117" s="275"/>
      <c r="HJ117" s="275"/>
      <c r="HK117" s="275"/>
      <c r="HL117" s="275"/>
      <c r="HM117" s="275"/>
      <c r="HN117" s="275"/>
      <c r="HO117" s="275"/>
      <c r="HP117" s="275"/>
      <c r="HQ117" s="275"/>
      <c r="HR117" s="275"/>
      <c r="HS117" s="275"/>
      <c r="HT117" s="275"/>
      <c r="HU117" s="275"/>
      <c r="HV117" s="275"/>
      <c r="HW117" s="275"/>
      <c r="HX117" s="275"/>
      <c r="HY117" s="275"/>
      <c r="HZ117" s="275"/>
      <c r="IA117" s="275"/>
      <c r="IB117" s="275"/>
      <c r="IC117" s="275"/>
      <c r="ID117" s="275"/>
      <c r="IE117" s="275"/>
      <c r="IF117" s="275"/>
      <c r="IG117" s="275"/>
      <c r="IH117" s="275"/>
      <c r="II117" s="275"/>
      <c r="IJ117" s="275"/>
      <c r="IK117" s="275"/>
      <c r="IL117" s="275"/>
      <c r="IM117" s="275"/>
      <c r="IN117" s="275"/>
      <c r="IO117" s="275"/>
      <c r="IP117" s="275"/>
      <c r="IQ117" s="275"/>
      <c r="IR117" s="275"/>
      <c r="IS117" s="275"/>
      <c r="IT117" s="275"/>
      <c r="IU117" s="275"/>
      <c r="IV117" s="275"/>
      <c r="IW117" s="275"/>
      <c r="IX117" s="275"/>
      <c r="IY117" s="275"/>
      <c r="IZ117" s="275"/>
      <c r="JA117" s="275"/>
      <c r="JB117" s="275"/>
      <c r="JC117" s="275"/>
      <c r="JD117" s="275"/>
      <c r="JE117" s="275"/>
      <c r="JF117" s="275"/>
      <c r="JG117" s="275"/>
      <c r="JH117" s="275"/>
      <c r="JI117" s="275"/>
      <c r="JJ117" s="275"/>
      <c r="JK117" s="275"/>
      <c r="JL117" s="275"/>
      <c r="JM117" s="275"/>
      <c r="JN117" s="275"/>
      <c r="JO117" s="275"/>
      <c r="JP117" s="275"/>
      <c r="JQ117" s="275"/>
      <c r="JR117" s="275"/>
      <c r="JS117" s="275"/>
      <c r="JT117" s="275"/>
      <c r="JU117" s="275"/>
      <c r="JV117" s="275"/>
      <c r="JW117" s="275"/>
      <c r="JX117" s="275"/>
      <c r="JY117" s="275"/>
      <c r="JZ117" s="275"/>
      <c r="KA117" s="275"/>
      <c r="KB117" s="275"/>
      <c r="KC117" s="275"/>
      <c r="KD117" s="275"/>
      <c r="KE117" s="275"/>
      <c r="KF117" s="275"/>
      <c r="KG117" s="275"/>
      <c r="KH117" s="275"/>
      <c r="KI117" s="275"/>
      <c r="KJ117" s="275"/>
      <c r="KK117" s="275"/>
      <c r="KL117" s="275"/>
      <c r="KM117" s="275"/>
      <c r="KN117" s="275"/>
      <c r="KO117" s="275"/>
      <c r="KP117" s="275"/>
      <c r="KQ117" s="275"/>
      <c r="KR117" s="275"/>
      <c r="KS117" s="275"/>
      <c r="KT117" s="275"/>
      <c r="KU117" s="275"/>
      <c r="KV117" s="275"/>
      <c r="KW117" s="275"/>
      <c r="KX117" s="275"/>
      <c r="KY117" s="275"/>
      <c r="KZ117" s="275"/>
      <c r="LA117" s="275"/>
      <c r="LB117" s="275"/>
      <c r="LC117" s="275"/>
      <c r="LD117" s="275"/>
      <c r="LE117" s="275"/>
      <c r="LF117" s="275"/>
      <c r="LG117" s="275"/>
      <c r="LH117" s="275"/>
      <c r="LI117" s="275"/>
      <c r="LJ117" s="275"/>
      <c r="LK117" s="275"/>
      <c r="LL117" s="275"/>
      <c r="LM117" s="275"/>
      <c r="LN117" s="275"/>
      <c r="LO117" s="275"/>
      <c r="LP117" s="275"/>
      <c r="LQ117" s="275"/>
      <c r="LR117" s="275"/>
      <c r="LS117" s="275"/>
      <c r="LT117" s="275"/>
      <c r="LU117" s="275"/>
      <c r="LV117" s="275"/>
      <c r="LW117" s="275"/>
      <c r="LX117" s="275"/>
      <c r="LY117" s="275"/>
      <c r="LZ117" s="275"/>
      <c r="MA117" s="275"/>
      <c r="MB117" s="275"/>
      <c r="MC117" s="275"/>
      <c r="MD117" s="275"/>
      <c r="ME117" s="275"/>
      <c r="MF117" s="275"/>
      <c r="MG117" s="275"/>
      <c r="MH117" s="275"/>
      <c r="MI117" s="275"/>
      <c r="MJ117" s="275"/>
      <c r="MK117" s="275"/>
      <c r="ML117" s="275"/>
      <c r="MM117" s="275"/>
      <c r="MN117" s="275"/>
      <c r="MO117" s="275"/>
      <c r="MP117" s="275"/>
      <c r="MQ117" s="275"/>
      <c r="MR117" s="275"/>
      <c r="MS117" s="275"/>
      <c r="MT117" s="275"/>
      <c r="MU117" s="275"/>
      <c r="MV117" s="275"/>
      <c r="MW117" s="275"/>
      <c r="MX117" s="275"/>
      <c r="MY117" s="275"/>
      <c r="MZ117" s="275"/>
      <c r="NA117" s="275"/>
      <c r="NB117" s="275"/>
      <c r="NC117" s="275"/>
      <c r="ND117" s="275"/>
      <c r="NE117" s="275"/>
      <c r="NF117" s="275"/>
      <c r="NG117" s="275"/>
      <c r="NH117" s="275"/>
      <c r="NI117" s="275"/>
      <c r="NJ117" s="275"/>
      <c r="NK117" s="275"/>
      <c r="NL117" s="275"/>
      <c r="NM117" s="275"/>
      <c r="NN117" s="275"/>
      <c r="NO117" s="275"/>
      <c r="NP117" s="275"/>
      <c r="NQ117" s="275"/>
      <c r="NR117" s="275"/>
      <c r="NS117" s="275"/>
      <c r="NT117" s="275"/>
      <c r="NU117" s="275"/>
      <c r="NV117" s="275"/>
      <c r="NW117" s="275"/>
      <c r="NX117" s="275"/>
      <c r="NY117" s="275"/>
      <c r="NZ117" s="275"/>
      <c r="OA117" s="275"/>
      <c r="OB117" s="275"/>
      <c r="OC117" s="275"/>
      <c r="OD117" s="275"/>
      <c r="OE117" s="275"/>
      <c r="OF117" s="275"/>
      <c r="OG117" s="275"/>
      <c r="OH117" s="275"/>
      <c r="OI117" s="275"/>
      <c r="OJ117" s="275"/>
      <c r="OK117" s="275"/>
      <c r="OL117" s="275"/>
      <c r="OM117" s="275"/>
      <c r="ON117" s="275"/>
      <c r="OO117" s="275"/>
      <c r="OP117" s="275"/>
      <c r="OQ117" s="275"/>
      <c r="OR117" s="275"/>
      <c r="OS117" s="275"/>
      <c r="OT117" s="275"/>
      <c r="OU117" s="275"/>
      <c r="OV117" s="275"/>
      <c r="OW117" s="275"/>
      <c r="OX117" s="275"/>
      <c r="OY117" s="275"/>
      <c r="OZ117" s="275"/>
      <c r="PA117" s="275"/>
      <c r="PB117" s="275"/>
      <c r="PC117" s="275"/>
      <c r="PD117" s="275"/>
      <c r="PE117" s="275"/>
      <c r="PF117" s="275"/>
      <c r="PG117" s="275"/>
      <c r="PH117" s="275"/>
      <c r="PI117" s="275"/>
      <c r="PJ117" s="275"/>
      <c r="PK117" s="275"/>
      <c r="PL117" s="275"/>
      <c r="PM117" s="275"/>
      <c r="PN117" s="275"/>
      <c r="PO117" s="275"/>
      <c r="PP117" s="275"/>
      <c r="PQ117" s="275"/>
      <c r="PR117" s="275"/>
      <c r="PS117" s="275"/>
      <c r="PT117" s="275"/>
      <c r="PU117" s="275"/>
      <c r="PV117" s="275"/>
      <c r="PW117" s="275"/>
      <c r="PX117" s="275"/>
      <c r="PY117" s="275"/>
      <c r="PZ117" s="275"/>
      <c r="QA117" s="275"/>
      <c r="QB117" s="275"/>
      <c r="QC117" s="275"/>
      <c r="QD117" s="275"/>
      <c r="QE117" s="275"/>
      <c r="QF117" s="275"/>
      <c r="QG117" s="275"/>
      <c r="QH117" s="275"/>
      <c r="QI117" s="275"/>
      <c r="QJ117" s="275"/>
      <c r="QK117" s="275"/>
      <c r="QL117" s="275"/>
      <c r="QM117" s="275"/>
      <c r="QN117" s="275"/>
      <c r="QO117" s="275"/>
      <c r="QP117" s="275"/>
      <c r="QQ117" s="275"/>
      <c r="QR117" s="275"/>
      <c r="QS117" s="275"/>
      <c r="QT117" s="275"/>
      <c r="QU117" s="275"/>
      <c r="QV117" s="275"/>
      <c r="QW117" s="275"/>
      <c r="QX117" s="275"/>
      <c r="QY117" s="275"/>
      <c r="QZ117" s="275"/>
      <c r="RA117" s="275"/>
      <c r="RB117" s="275"/>
      <c r="RC117" s="275"/>
      <c r="RD117" s="275"/>
      <c r="RE117" s="275"/>
      <c r="RF117" s="275"/>
      <c r="RG117" s="275"/>
      <c r="RH117" s="275"/>
      <c r="RI117" s="275"/>
      <c r="RJ117" s="275"/>
      <c r="RK117" s="275"/>
      <c r="RL117" s="275"/>
      <c r="RM117" s="275"/>
      <c r="RN117" s="275"/>
      <c r="RO117" s="275"/>
      <c r="RP117" s="275"/>
      <c r="RQ117" s="275"/>
      <c r="RR117" s="275"/>
      <c r="RS117" s="275"/>
      <c r="RT117" s="275"/>
      <c r="RU117" s="275"/>
      <c r="RV117" s="275"/>
      <c r="RW117" s="275"/>
      <c r="RX117" s="275"/>
      <c r="RY117" s="275"/>
      <c r="RZ117" s="275"/>
      <c r="SA117" s="275"/>
      <c r="SB117" s="275"/>
      <c r="SC117" s="275"/>
      <c r="SD117" s="275"/>
      <c r="SE117" s="275"/>
      <c r="SF117" s="275"/>
      <c r="SG117" s="275"/>
      <c r="SH117" s="275"/>
      <c r="SI117" s="275"/>
      <c r="SJ117" s="275"/>
      <c r="SK117" s="275"/>
      <c r="SL117" s="275"/>
      <c r="SM117" s="275"/>
      <c r="SN117" s="275"/>
      <c r="SO117" s="275"/>
      <c r="SP117" s="275"/>
      <c r="SQ117" s="275"/>
      <c r="SR117" s="275"/>
      <c r="SS117" s="275"/>
      <c r="ST117" s="275"/>
      <c r="SU117" s="275"/>
      <c r="SV117" s="275"/>
      <c r="SW117" s="275"/>
      <c r="SX117" s="275"/>
      <c r="SY117" s="275"/>
      <c r="SZ117" s="275"/>
      <c r="TA117" s="275"/>
      <c r="TB117" s="275"/>
      <c r="TC117" s="275"/>
      <c r="TD117" s="275"/>
      <c r="TE117" s="275"/>
      <c r="TF117" s="275"/>
      <c r="TG117" s="275"/>
      <c r="TH117" s="275"/>
      <c r="TI117" s="275"/>
      <c r="TJ117" s="275"/>
      <c r="TK117" s="275"/>
      <c r="TL117" s="275"/>
      <c r="TM117" s="275"/>
      <c r="TN117" s="275"/>
      <c r="TO117" s="275"/>
      <c r="TP117" s="275"/>
      <c r="TQ117" s="275"/>
      <c r="TR117" s="275"/>
      <c r="TS117" s="275"/>
      <c r="TT117" s="275"/>
      <c r="TU117" s="275"/>
      <c r="TV117" s="275"/>
      <c r="TW117" s="275"/>
      <c r="TX117" s="275"/>
      <c r="TY117" s="275"/>
      <c r="TZ117" s="275"/>
      <c r="UA117" s="275"/>
      <c r="UB117" s="275"/>
      <c r="UC117" s="275"/>
      <c r="UD117" s="275"/>
      <c r="UE117" s="275"/>
      <c r="UF117" s="275"/>
      <c r="UG117" s="275"/>
      <c r="UH117" s="275"/>
      <c r="UI117" s="275"/>
      <c r="UJ117" s="275"/>
      <c r="UK117" s="275"/>
      <c r="UL117" s="275"/>
      <c r="UM117" s="275"/>
      <c r="UN117" s="275"/>
      <c r="UO117" s="275"/>
      <c r="UP117" s="275"/>
      <c r="UQ117" s="275"/>
      <c r="UR117" s="275"/>
      <c r="US117" s="275"/>
      <c r="UT117" s="275"/>
      <c r="UU117" s="275"/>
      <c r="UV117" s="275"/>
      <c r="UW117" s="275"/>
      <c r="UX117" s="275"/>
      <c r="UY117" s="275"/>
      <c r="UZ117" s="275"/>
      <c r="VA117" s="275"/>
      <c r="VB117" s="275"/>
      <c r="VC117" s="275"/>
      <c r="VD117" s="275"/>
      <c r="VE117" s="275"/>
      <c r="VF117" s="275"/>
      <c r="VG117" s="275"/>
      <c r="VH117" s="275"/>
      <c r="VI117" s="275"/>
      <c r="VJ117" s="275"/>
      <c r="VK117" s="275"/>
      <c r="VL117" s="275"/>
      <c r="VM117" s="275"/>
      <c r="VN117" s="275"/>
      <c r="VO117" s="275"/>
      <c r="VP117" s="275"/>
      <c r="VQ117" s="275"/>
      <c r="VR117" s="275"/>
      <c r="VS117" s="275"/>
      <c r="VT117" s="275"/>
      <c r="VU117" s="275"/>
      <c r="VV117" s="275"/>
      <c r="VW117" s="275"/>
      <c r="VX117" s="275"/>
      <c r="VY117" s="275"/>
      <c r="VZ117" s="275"/>
      <c r="WA117" s="275"/>
      <c r="WB117" s="275"/>
      <c r="WC117" s="275"/>
      <c r="WD117" s="275"/>
      <c r="WE117" s="275"/>
      <c r="WF117" s="275"/>
      <c r="WG117" s="275"/>
      <c r="WH117" s="275"/>
      <c r="WI117" s="275"/>
      <c r="WJ117" s="275"/>
      <c r="WK117" s="275"/>
      <c r="WL117" s="275"/>
      <c r="WM117" s="275"/>
      <c r="WN117" s="275"/>
      <c r="WO117" s="275"/>
      <c r="WP117" s="275"/>
      <c r="WQ117" s="275"/>
      <c r="WR117" s="275"/>
      <c r="WS117" s="275"/>
      <c r="WT117" s="275"/>
      <c r="WU117" s="275"/>
      <c r="WV117" s="275"/>
      <c r="WW117" s="275"/>
      <c r="WX117" s="275"/>
      <c r="WY117" s="275"/>
      <c r="WZ117" s="275"/>
      <c r="XA117" s="275"/>
      <c r="XB117" s="275"/>
      <c r="XC117" s="275"/>
      <c r="XD117" s="275"/>
      <c r="XE117" s="275"/>
      <c r="XF117" s="275"/>
      <c r="XG117" s="275"/>
      <c r="XH117" s="275"/>
      <c r="XI117" s="275"/>
      <c r="XJ117" s="275"/>
      <c r="XK117" s="275"/>
      <c r="XL117" s="275"/>
      <c r="XM117" s="275"/>
      <c r="XN117" s="275"/>
      <c r="XO117" s="275"/>
      <c r="XP117" s="275"/>
      <c r="XQ117" s="275"/>
      <c r="XR117" s="275"/>
      <c r="XS117" s="275"/>
      <c r="XT117" s="275"/>
      <c r="XU117" s="275"/>
      <c r="XV117" s="275"/>
      <c r="XW117" s="275"/>
      <c r="XX117" s="275"/>
      <c r="XY117" s="275"/>
      <c r="XZ117" s="275"/>
      <c r="YA117" s="275"/>
      <c r="YB117" s="275"/>
      <c r="YC117" s="275"/>
      <c r="YD117" s="275"/>
      <c r="YE117" s="275"/>
      <c r="YF117" s="275"/>
      <c r="YG117" s="275"/>
      <c r="YH117" s="275"/>
      <c r="YI117" s="275"/>
      <c r="YJ117" s="275"/>
      <c r="YK117" s="275"/>
      <c r="YL117" s="275"/>
      <c r="YM117" s="275"/>
      <c r="YN117" s="275"/>
      <c r="YO117" s="275"/>
      <c r="YP117" s="275"/>
      <c r="YQ117" s="275"/>
      <c r="YR117" s="275"/>
      <c r="YS117" s="275"/>
      <c r="YT117" s="275"/>
      <c r="YU117" s="275"/>
      <c r="YV117" s="275"/>
      <c r="YW117" s="275"/>
      <c r="YX117" s="275"/>
      <c r="YY117" s="275"/>
      <c r="YZ117" s="275"/>
      <c r="ZA117" s="275"/>
      <c r="ZB117" s="275"/>
      <c r="ZC117" s="275"/>
      <c r="ZD117" s="275"/>
      <c r="ZE117" s="275"/>
      <c r="ZF117" s="275"/>
      <c r="ZG117" s="275"/>
      <c r="ZH117" s="275"/>
      <c r="ZI117" s="275"/>
      <c r="ZJ117" s="275"/>
      <c r="ZK117" s="275"/>
      <c r="ZL117" s="275"/>
      <c r="ZM117" s="275"/>
      <c r="ZN117" s="275"/>
      <c r="ZO117" s="275"/>
      <c r="ZP117" s="275"/>
      <c r="ZQ117" s="275"/>
      <c r="ZR117" s="275"/>
      <c r="ZS117" s="275"/>
      <c r="ZT117" s="275"/>
      <c r="ZU117" s="275"/>
      <c r="ZV117" s="275"/>
      <c r="ZW117" s="275"/>
      <c r="ZX117" s="275"/>
      <c r="ZY117" s="275"/>
      <c r="ZZ117" s="275"/>
      <c r="AAA117" s="275"/>
      <c r="AAB117" s="275"/>
      <c r="AAC117" s="275"/>
      <c r="AAD117" s="275"/>
      <c r="AAE117" s="275"/>
      <c r="AAF117" s="275"/>
      <c r="AAG117" s="275"/>
      <c r="AAH117" s="275"/>
      <c r="AAI117" s="275"/>
      <c r="AAJ117" s="275"/>
      <c r="AAK117" s="275"/>
      <c r="AAL117" s="275"/>
      <c r="AAM117" s="275"/>
      <c r="AAN117" s="275"/>
      <c r="AAO117" s="275"/>
      <c r="AAP117" s="275"/>
      <c r="AAQ117" s="275"/>
      <c r="AAR117" s="275"/>
      <c r="AAS117" s="275"/>
      <c r="AAT117" s="275"/>
      <c r="AAU117" s="275"/>
      <c r="AAV117" s="275"/>
      <c r="AAW117" s="275"/>
      <c r="AAX117" s="275"/>
      <c r="AAY117" s="275"/>
      <c r="AAZ117" s="275"/>
      <c r="ABA117" s="275"/>
      <c r="ABB117" s="275"/>
      <c r="ABC117" s="275"/>
      <c r="ABD117" s="275"/>
      <c r="ABE117" s="275"/>
      <c r="ABF117" s="275"/>
      <c r="ABG117" s="275"/>
      <c r="ABH117" s="275"/>
      <c r="ABI117" s="275"/>
      <c r="ABJ117" s="275"/>
      <c r="ABK117" s="275"/>
      <c r="ABL117" s="275"/>
      <c r="ABM117" s="275"/>
      <c r="ABN117" s="275"/>
      <c r="ABO117" s="275"/>
      <c r="ABP117" s="275"/>
      <c r="ABQ117" s="275"/>
      <c r="ABR117" s="275"/>
      <c r="ABS117" s="275"/>
      <c r="ABT117" s="275"/>
      <c r="ABU117" s="275"/>
      <c r="ABV117" s="275"/>
      <c r="ABW117" s="275"/>
      <c r="ABX117" s="275"/>
      <c r="ABY117" s="275"/>
      <c r="ABZ117" s="275"/>
      <c r="ACA117" s="275"/>
      <c r="ACB117" s="275"/>
      <c r="ACC117" s="275"/>
      <c r="ACD117" s="275"/>
      <c r="ACE117" s="275"/>
      <c r="ACF117" s="275"/>
      <c r="ACG117" s="275"/>
      <c r="ACH117" s="275"/>
      <c r="ACI117" s="275"/>
      <c r="ACJ117" s="275"/>
      <c r="ACK117" s="275"/>
      <c r="ACL117" s="275"/>
      <c r="ACM117" s="275"/>
      <c r="ACN117" s="275"/>
      <c r="ACO117" s="275"/>
      <c r="ACP117" s="275"/>
      <c r="ACQ117" s="275"/>
      <c r="ACR117" s="275"/>
      <c r="ACS117" s="275"/>
      <c r="ACT117" s="275"/>
      <c r="ACU117" s="275"/>
      <c r="ACV117" s="275"/>
      <c r="ACW117" s="275"/>
      <c r="ACX117" s="275"/>
      <c r="ACY117" s="275"/>
      <c r="ACZ117" s="275"/>
      <c r="ADA117" s="275"/>
      <c r="ADB117" s="275"/>
      <c r="ADC117" s="275"/>
      <c r="ADD117" s="275"/>
      <c r="ADE117" s="275"/>
      <c r="ADF117" s="275"/>
      <c r="ADG117" s="275"/>
      <c r="ADH117" s="275"/>
      <c r="ADI117" s="275"/>
      <c r="ADJ117" s="275"/>
      <c r="ADK117" s="275"/>
      <c r="ADL117" s="275"/>
      <c r="ADM117" s="275"/>
      <c r="ADN117" s="275"/>
      <c r="ADO117" s="275"/>
      <c r="ADP117" s="275"/>
      <c r="ADQ117" s="275"/>
      <c r="ADR117" s="275"/>
      <c r="ADS117" s="275"/>
      <c r="ADT117" s="275"/>
      <c r="ADU117" s="275"/>
      <c r="ADV117" s="275"/>
      <c r="ADW117" s="275"/>
      <c r="ADX117" s="275"/>
      <c r="ADY117" s="275"/>
      <c r="ADZ117" s="275"/>
      <c r="AEA117" s="275"/>
      <c r="AEB117" s="275"/>
      <c r="AEC117" s="275"/>
      <c r="AED117" s="275"/>
      <c r="AEE117" s="275"/>
      <c r="AEF117" s="275"/>
      <c r="AEG117" s="275"/>
      <c r="AEH117" s="275"/>
      <c r="AEI117" s="275"/>
      <c r="AEJ117" s="275"/>
      <c r="AEK117" s="275"/>
      <c r="AEL117" s="275"/>
      <c r="AEM117" s="275"/>
      <c r="AEN117" s="275"/>
      <c r="AEO117" s="275"/>
      <c r="AEP117" s="275"/>
      <c r="AEQ117" s="275"/>
      <c r="AER117" s="275"/>
      <c r="AES117" s="275"/>
      <c r="AET117" s="275"/>
      <c r="AEU117" s="275"/>
      <c r="AEV117" s="275"/>
      <c r="AEW117" s="275"/>
      <c r="AEX117" s="275"/>
      <c r="AEY117" s="275"/>
      <c r="AEZ117" s="275"/>
      <c r="AFA117" s="275"/>
      <c r="AFB117" s="275"/>
      <c r="AFC117" s="275"/>
      <c r="AFD117" s="275"/>
      <c r="AFE117" s="275"/>
      <c r="AFF117" s="275"/>
      <c r="AFG117" s="275"/>
      <c r="AFH117" s="275"/>
      <c r="AFI117" s="275"/>
      <c r="AFJ117" s="275"/>
      <c r="AFK117" s="275"/>
      <c r="AFL117" s="275"/>
      <c r="AFM117" s="275"/>
      <c r="AFN117" s="275"/>
      <c r="AFO117" s="275"/>
      <c r="AFP117" s="275"/>
      <c r="AFQ117" s="275"/>
      <c r="AFR117" s="275"/>
      <c r="AFS117" s="275"/>
      <c r="AFT117" s="275"/>
      <c r="AFU117" s="275"/>
      <c r="AFV117" s="275"/>
      <c r="AFW117" s="275"/>
      <c r="AFX117" s="275"/>
      <c r="AFY117" s="275"/>
      <c r="AFZ117" s="275"/>
      <c r="AGA117" s="275"/>
      <c r="AGB117" s="275"/>
      <c r="AGC117" s="275"/>
      <c r="AGD117" s="275"/>
      <c r="AGE117" s="275"/>
      <c r="AGF117" s="275"/>
      <c r="AGG117" s="275"/>
      <c r="AGH117" s="275"/>
      <c r="AGI117" s="275"/>
      <c r="AGJ117" s="275"/>
      <c r="AGK117" s="275"/>
      <c r="AGL117" s="275"/>
      <c r="AGM117" s="275"/>
      <c r="AGN117" s="275"/>
      <c r="AGO117" s="275"/>
      <c r="AGP117" s="275"/>
      <c r="AGQ117" s="275"/>
      <c r="AGR117" s="275"/>
      <c r="AGS117" s="275"/>
      <c r="AGT117" s="275"/>
      <c r="AGU117" s="275"/>
      <c r="AGV117" s="275"/>
      <c r="AGW117" s="275"/>
      <c r="AGX117" s="275"/>
      <c r="AGY117" s="275"/>
      <c r="AGZ117" s="275"/>
      <c r="AHA117" s="275"/>
      <c r="AHB117" s="275"/>
      <c r="AHC117" s="275"/>
      <c r="AHD117" s="275"/>
      <c r="AHE117" s="275"/>
      <c r="AHF117" s="275"/>
      <c r="AHG117" s="275"/>
      <c r="AHH117" s="275"/>
      <c r="AHI117" s="275"/>
      <c r="AHJ117" s="275"/>
      <c r="AHK117" s="275"/>
      <c r="AHL117" s="275"/>
      <c r="AHM117" s="275"/>
      <c r="AHN117" s="275"/>
      <c r="AHO117" s="275"/>
      <c r="AHP117" s="275"/>
      <c r="AHQ117" s="275"/>
      <c r="AHR117" s="275"/>
      <c r="AHS117" s="275"/>
      <c r="AHT117" s="275"/>
      <c r="AHU117" s="275"/>
      <c r="AHV117" s="275"/>
      <c r="AHW117" s="275"/>
      <c r="AHX117" s="275"/>
      <c r="AHY117" s="275"/>
      <c r="AHZ117" s="275"/>
      <c r="AIA117" s="275"/>
      <c r="AIB117" s="275"/>
      <c r="AIC117" s="275"/>
      <c r="AID117" s="275"/>
      <c r="AIE117" s="275"/>
      <c r="AIF117" s="275"/>
      <c r="AIG117" s="275"/>
      <c r="AIH117" s="275"/>
      <c r="AII117" s="275"/>
      <c r="AIJ117" s="275"/>
      <c r="AIK117" s="275"/>
      <c r="AIL117" s="275"/>
      <c r="AIM117" s="275"/>
      <c r="AIN117" s="275"/>
      <c r="AIO117" s="275"/>
      <c r="AIP117" s="275"/>
      <c r="AIQ117" s="275"/>
      <c r="AIR117" s="275"/>
      <c r="AIS117" s="275"/>
      <c r="AIT117" s="275"/>
      <c r="AIU117" s="275"/>
      <c r="AIV117" s="275"/>
      <c r="AIW117" s="275"/>
      <c r="AIX117" s="275"/>
      <c r="AIY117" s="275"/>
      <c r="AIZ117" s="275"/>
      <c r="AJA117" s="275"/>
      <c r="AJB117" s="275"/>
      <c r="AJC117" s="275"/>
      <c r="AJD117" s="275"/>
      <c r="AJE117" s="275"/>
      <c r="AJF117" s="275"/>
      <c r="AJG117" s="275"/>
      <c r="AJH117" s="275"/>
      <c r="AJI117" s="275"/>
      <c r="AJJ117" s="275"/>
      <c r="AJK117" s="275"/>
      <c r="AJL117" s="275"/>
      <c r="AJM117" s="275"/>
      <c r="AJN117" s="275"/>
      <c r="AJO117" s="275"/>
      <c r="AJP117" s="275"/>
      <c r="AJQ117" s="275"/>
      <c r="AJR117" s="275"/>
      <c r="AJS117" s="275"/>
      <c r="AJT117" s="275"/>
      <c r="AJU117" s="275"/>
      <c r="AJV117" s="275"/>
      <c r="AJW117" s="275"/>
      <c r="AJX117" s="275"/>
      <c r="AJY117" s="275"/>
      <c r="AJZ117" s="275"/>
      <c r="AKA117" s="275"/>
      <c r="AKB117" s="275"/>
      <c r="AKC117" s="275"/>
      <c r="AKD117" s="275"/>
      <c r="AKE117" s="275"/>
      <c r="AKF117" s="275"/>
      <c r="AKG117" s="275"/>
      <c r="AKH117" s="275"/>
      <c r="AKI117" s="275"/>
      <c r="AKJ117" s="275"/>
      <c r="AKK117" s="275"/>
      <c r="AKL117" s="275"/>
      <c r="AKM117" s="275"/>
      <c r="AKN117" s="275"/>
      <c r="AKO117" s="275"/>
      <c r="AKP117" s="275"/>
      <c r="AKQ117" s="275"/>
      <c r="AKR117" s="275"/>
      <c r="AKS117" s="275"/>
      <c r="AKT117" s="275"/>
      <c r="AKU117" s="275"/>
      <c r="AKV117" s="275"/>
      <c r="AKW117" s="275"/>
      <c r="AKX117" s="275"/>
      <c r="AKY117" s="275"/>
      <c r="AKZ117" s="275"/>
      <c r="ALA117" s="275"/>
      <c r="ALB117" s="275"/>
      <c r="ALC117" s="275"/>
      <c r="ALD117" s="275"/>
      <c r="ALE117" s="275"/>
      <c r="ALF117" s="275"/>
      <c r="ALG117" s="275"/>
      <c r="ALH117" s="275"/>
      <c r="ALI117" s="275"/>
      <c r="ALJ117" s="275"/>
      <c r="ALK117" s="275"/>
      <c r="ALL117" s="275"/>
      <c r="ALM117" s="275"/>
      <c r="ALN117" s="275"/>
      <c r="ALO117" s="275"/>
      <c r="ALP117" s="275"/>
      <c r="ALQ117" s="275"/>
      <c r="ALR117" s="275"/>
      <c r="ALS117" s="275"/>
      <c r="ALT117" s="275"/>
      <c r="ALU117" s="275"/>
      <c r="ALV117" s="275"/>
      <c r="ALW117" s="275"/>
      <c r="ALX117" s="275"/>
      <c r="ALY117" s="275"/>
      <c r="ALZ117" s="275"/>
      <c r="AMA117" s="275"/>
      <c r="AMB117" s="275"/>
      <c r="AMC117" s="275"/>
      <c r="AMD117" s="275"/>
      <c r="AME117" s="275"/>
      <c r="AMF117" s="275"/>
      <c r="AMG117" s="275"/>
      <c r="AMH117" s="275"/>
      <c r="AMI117" s="275"/>
      <c r="AMJ117" s="275"/>
      <c r="AMK117" s="275"/>
    </row>
    <row r="118" spans="1:1025" customFormat="1" ht="157.5" customHeight="1" x14ac:dyDescent="0.25">
      <c r="A118" s="275"/>
      <c r="B118" s="284">
        <v>11</v>
      </c>
      <c r="C118" s="288" t="s">
        <v>209</v>
      </c>
      <c r="D118" s="293"/>
      <c r="E118" s="294"/>
      <c r="F118" s="295"/>
      <c r="G118" s="451" t="s">
        <v>405</v>
      </c>
      <c r="H118" s="296"/>
      <c r="I118" s="275"/>
      <c r="J118" s="275"/>
      <c r="K118" s="275"/>
      <c r="L118" s="275"/>
      <c r="M118" s="275"/>
      <c r="N118" s="275"/>
      <c r="O118" s="275"/>
      <c r="P118" s="275"/>
      <c r="Q118" s="275"/>
      <c r="R118" s="275"/>
      <c r="S118" s="275"/>
      <c r="T118" s="275"/>
      <c r="U118" s="275"/>
      <c r="V118" s="275"/>
      <c r="W118" s="275"/>
      <c r="X118" s="275"/>
      <c r="Y118" s="275"/>
      <c r="Z118" s="275"/>
      <c r="AA118" s="275"/>
      <c r="AB118" s="275"/>
      <c r="AC118" s="275"/>
      <c r="AD118" s="275"/>
      <c r="AE118" s="275"/>
      <c r="AF118" s="275"/>
      <c r="AG118" s="275"/>
      <c r="AH118" s="275"/>
      <c r="AI118" s="275"/>
      <c r="AJ118" s="275"/>
      <c r="AK118" s="275"/>
      <c r="AL118" s="275"/>
      <c r="AM118" s="275"/>
      <c r="AN118" s="275"/>
      <c r="AO118" s="275"/>
      <c r="AP118" s="275"/>
      <c r="AQ118" s="275"/>
      <c r="AR118" s="275"/>
      <c r="AS118" s="275"/>
      <c r="AT118" s="275"/>
      <c r="AU118" s="275"/>
      <c r="AV118" s="275"/>
      <c r="AW118" s="275"/>
      <c r="AX118" s="275"/>
      <c r="AY118" s="275"/>
      <c r="AZ118" s="275"/>
      <c r="BA118" s="275"/>
      <c r="BB118" s="275"/>
      <c r="BC118" s="275"/>
      <c r="BD118" s="275"/>
      <c r="BE118" s="275"/>
      <c r="BF118" s="275"/>
      <c r="BG118" s="275"/>
      <c r="BH118" s="275"/>
      <c r="BI118" s="275"/>
      <c r="BJ118" s="275"/>
      <c r="BK118" s="275"/>
      <c r="BL118" s="275"/>
      <c r="BM118" s="275"/>
      <c r="BN118" s="275"/>
      <c r="BO118" s="275"/>
      <c r="BP118" s="275"/>
      <c r="BQ118" s="275"/>
      <c r="BR118" s="275"/>
      <c r="BS118" s="275"/>
      <c r="BT118" s="275"/>
      <c r="BU118" s="275"/>
      <c r="BV118" s="275"/>
      <c r="BW118" s="275"/>
      <c r="BX118" s="275"/>
      <c r="BY118" s="275"/>
      <c r="BZ118" s="275"/>
      <c r="CA118" s="275"/>
      <c r="CB118" s="275"/>
      <c r="CC118" s="275"/>
      <c r="CD118" s="275"/>
      <c r="CE118" s="275"/>
      <c r="CF118" s="275"/>
      <c r="CG118" s="275"/>
      <c r="CH118" s="275"/>
      <c r="CI118" s="275"/>
      <c r="CJ118" s="275"/>
      <c r="CK118" s="275"/>
      <c r="CL118" s="275"/>
      <c r="CM118" s="275"/>
      <c r="CN118" s="275"/>
      <c r="CO118" s="275"/>
      <c r="CP118" s="275"/>
      <c r="CQ118" s="275"/>
      <c r="CR118" s="275"/>
      <c r="CS118" s="275"/>
      <c r="CT118" s="275"/>
      <c r="CU118" s="275"/>
      <c r="CV118" s="275"/>
      <c r="CW118" s="275"/>
      <c r="CX118" s="275"/>
      <c r="CY118" s="275"/>
      <c r="CZ118" s="275"/>
      <c r="DA118" s="275"/>
      <c r="DB118" s="275"/>
      <c r="DC118" s="275"/>
      <c r="DD118" s="275"/>
      <c r="DE118" s="275"/>
      <c r="DF118" s="275"/>
      <c r="DG118" s="275"/>
      <c r="DH118" s="275"/>
      <c r="DI118" s="275"/>
      <c r="DJ118" s="275"/>
      <c r="DK118" s="275"/>
      <c r="DL118" s="275"/>
      <c r="DM118" s="275"/>
      <c r="DN118" s="275"/>
      <c r="DO118" s="275"/>
      <c r="DP118" s="275"/>
      <c r="DQ118" s="275"/>
      <c r="DR118" s="275"/>
      <c r="DS118" s="275"/>
      <c r="DT118" s="275"/>
      <c r="DU118" s="275"/>
      <c r="DV118" s="275"/>
      <c r="DW118" s="275"/>
      <c r="DX118" s="275"/>
      <c r="DY118" s="275"/>
      <c r="DZ118" s="275"/>
      <c r="EA118" s="275"/>
      <c r="EB118" s="275"/>
      <c r="EC118" s="275"/>
      <c r="ED118" s="275"/>
      <c r="EE118" s="275"/>
      <c r="EF118" s="275"/>
      <c r="EG118" s="275"/>
      <c r="EH118" s="275"/>
      <c r="EI118" s="275"/>
      <c r="EJ118" s="275"/>
      <c r="EK118" s="275"/>
      <c r="EL118" s="275"/>
      <c r="EM118" s="275"/>
      <c r="EN118" s="275"/>
      <c r="EO118" s="275"/>
      <c r="EP118" s="275"/>
      <c r="EQ118" s="275"/>
      <c r="ER118" s="275"/>
      <c r="ES118" s="275"/>
      <c r="ET118" s="275"/>
      <c r="EU118" s="275"/>
      <c r="EV118" s="275"/>
      <c r="EW118" s="275"/>
      <c r="EX118" s="275"/>
      <c r="EY118" s="275"/>
      <c r="EZ118" s="275"/>
      <c r="FA118" s="275"/>
      <c r="FB118" s="275"/>
      <c r="FC118" s="275"/>
      <c r="FD118" s="275"/>
      <c r="FE118" s="275"/>
      <c r="FF118" s="275"/>
      <c r="FG118" s="275"/>
      <c r="FH118" s="275"/>
      <c r="FI118" s="275"/>
      <c r="FJ118" s="275"/>
      <c r="FK118" s="275"/>
      <c r="FL118" s="275"/>
      <c r="FM118" s="275"/>
      <c r="FN118" s="275"/>
      <c r="FO118" s="275"/>
      <c r="FP118" s="275"/>
      <c r="FQ118" s="275"/>
      <c r="FR118" s="275"/>
      <c r="FS118" s="275"/>
      <c r="FT118" s="275"/>
      <c r="FU118" s="275"/>
      <c r="FV118" s="275"/>
      <c r="FW118" s="275"/>
      <c r="FX118" s="275"/>
      <c r="FY118" s="275"/>
      <c r="FZ118" s="275"/>
      <c r="GA118" s="275"/>
      <c r="GB118" s="275"/>
      <c r="GC118" s="275"/>
      <c r="GD118" s="275"/>
      <c r="GE118" s="275"/>
      <c r="GF118" s="275"/>
      <c r="GG118" s="275"/>
      <c r="GH118" s="275"/>
      <c r="GI118" s="275"/>
      <c r="GJ118" s="275"/>
      <c r="GK118" s="275"/>
      <c r="GL118" s="275"/>
      <c r="GM118" s="275"/>
      <c r="GN118" s="275"/>
      <c r="GO118" s="275"/>
      <c r="GP118" s="275"/>
      <c r="GQ118" s="275"/>
      <c r="GR118" s="275"/>
      <c r="GS118" s="275"/>
      <c r="GT118" s="275"/>
      <c r="GU118" s="275"/>
      <c r="GV118" s="275"/>
      <c r="GW118" s="275"/>
      <c r="GX118" s="275"/>
      <c r="GY118" s="275"/>
      <c r="GZ118" s="275"/>
      <c r="HA118" s="275"/>
      <c r="HB118" s="275"/>
      <c r="HC118" s="275"/>
      <c r="HD118" s="275"/>
      <c r="HE118" s="275"/>
      <c r="HF118" s="275"/>
      <c r="HG118" s="275"/>
      <c r="HH118" s="275"/>
      <c r="HI118" s="275"/>
      <c r="HJ118" s="275"/>
      <c r="HK118" s="275"/>
      <c r="HL118" s="275"/>
      <c r="HM118" s="275"/>
      <c r="HN118" s="275"/>
      <c r="HO118" s="275"/>
      <c r="HP118" s="275"/>
      <c r="HQ118" s="275"/>
      <c r="HR118" s="275"/>
      <c r="HS118" s="275"/>
      <c r="HT118" s="275"/>
      <c r="HU118" s="275"/>
      <c r="HV118" s="275"/>
      <c r="HW118" s="275"/>
      <c r="HX118" s="275"/>
      <c r="HY118" s="275"/>
      <c r="HZ118" s="275"/>
      <c r="IA118" s="275"/>
      <c r="IB118" s="275"/>
      <c r="IC118" s="275"/>
      <c r="ID118" s="275"/>
      <c r="IE118" s="275"/>
      <c r="IF118" s="275"/>
      <c r="IG118" s="275"/>
      <c r="IH118" s="275"/>
      <c r="II118" s="275"/>
      <c r="IJ118" s="275"/>
      <c r="IK118" s="275"/>
      <c r="IL118" s="275"/>
      <c r="IM118" s="275"/>
      <c r="IN118" s="275"/>
      <c r="IO118" s="275"/>
      <c r="IP118" s="275"/>
      <c r="IQ118" s="275"/>
      <c r="IR118" s="275"/>
      <c r="IS118" s="275"/>
      <c r="IT118" s="275"/>
      <c r="IU118" s="275"/>
      <c r="IV118" s="275"/>
      <c r="IW118" s="275"/>
      <c r="IX118" s="275"/>
      <c r="IY118" s="275"/>
      <c r="IZ118" s="275"/>
      <c r="JA118" s="275"/>
      <c r="JB118" s="275"/>
      <c r="JC118" s="275"/>
      <c r="JD118" s="275"/>
      <c r="JE118" s="275"/>
      <c r="JF118" s="275"/>
      <c r="JG118" s="275"/>
      <c r="JH118" s="275"/>
      <c r="JI118" s="275"/>
      <c r="JJ118" s="275"/>
      <c r="JK118" s="275"/>
      <c r="JL118" s="275"/>
      <c r="JM118" s="275"/>
      <c r="JN118" s="275"/>
      <c r="JO118" s="275"/>
      <c r="JP118" s="275"/>
      <c r="JQ118" s="275"/>
      <c r="JR118" s="275"/>
      <c r="JS118" s="275"/>
      <c r="JT118" s="275"/>
      <c r="JU118" s="275"/>
      <c r="JV118" s="275"/>
      <c r="JW118" s="275"/>
      <c r="JX118" s="275"/>
      <c r="JY118" s="275"/>
      <c r="JZ118" s="275"/>
      <c r="KA118" s="275"/>
      <c r="KB118" s="275"/>
      <c r="KC118" s="275"/>
      <c r="KD118" s="275"/>
      <c r="KE118" s="275"/>
      <c r="KF118" s="275"/>
      <c r="KG118" s="275"/>
      <c r="KH118" s="275"/>
      <c r="KI118" s="275"/>
      <c r="KJ118" s="275"/>
      <c r="KK118" s="275"/>
      <c r="KL118" s="275"/>
      <c r="KM118" s="275"/>
      <c r="KN118" s="275"/>
      <c r="KO118" s="275"/>
      <c r="KP118" s="275"/>
      <c r="KQ118" s="275"/>
      <c r="KR118" s="275"/>
      <c r="KS118" s="275"/>
      <c r="KT118" s="275"/>
      <c r="KU118" s="275"/>
      <c r="KV118" s="275"/>
      <c r="KW118" s="275"/>
      <c r="KX118" s="275"/>
      <c r="KY118" s="275"/>
      <c r="KZ118" s="275"/>
      <c r="LA118" s="275"/>
      <c r="LB118" s="275"/>
      <c r="LC118" s="275"/>
      <c r="LD118" s="275"/>
      <c r="LE118" s="275"/>
      <c r="LF118" s="275"/>
      <c r="LG118" s="275"/>
      <c r="LH118" s="275"/>
      <c r="LI118" s="275"/>
      <c r="LJ118" s="275"/>
      <c r="LK118" s="275"/>
      <c r="LL118" s="275"/>
      <c r="LM118" s="275"/>
      <c r="LN118" s="275"/>
      <c r="LO118" s="275"/>
      <c r="LP118" s="275"/>
      <c r="LQ118" s="275"/>
      <c r="LR118" s="275"/>
      <c r="LS118" s="275"/>
      <c r="LT118" s="275"/>
      <c r="LU118" s="275"/>
      <c r="LV118" s="275"/>
      <c r="LW118" s="275"/>
      <c r="LX118" s="275"/>
      <c r="LY118" s="275"/>
      <c r="LZ118" s="275"/>
      <c r="MA118" s="275"/>
      <c r="MB118" s="275"/>
      <c r="MC118" s="275"/>
      <c r="MD118" s="275"/>
      <c r="ME118" s="275"/>
      <c r="MF118" s="275"/>
      <c r="MG118" s="275"/>
      <c r="MH118" s="275"/>
      <c r="MI118" s="275"/>
      <c r="MJ118" s="275"/>
      <c r="MK118" s="275"/>
      <c r="ML118" s="275"/>
      <c r="MM118" s="275"/>
      <c r="MN118" s="275"/>
      <c r="MO118" s="275"/>
      <c r="MP118" s="275"/>
      <c r="MQ118" s="275"/>
      <c r="MR118" s="275"/>
      <c r="MS118" s="275"/>
      <c r="MT118" s="275"/>
      <c r="MU118" s="275"/>
      <c r="MV118" s="275"/>
      <c r="MW118" s="275"/>
      <c r="MX118" s="275"/>
      <c r="MY118" s="275"/>
      <c r="MZ118" s="275"/>
      <c r="NA118" s="275"/>
      <c r="NB118" s="275"/>
      <c r="NC118" s="275"/>
      <c r="ND118" s="275"/>
      <c r="NE118" s="275"/>
      <c r="NF118" s="275"/>
      <c r="NG118" s="275"/>
      <c r="NH118" s="275"/>
      <c r="NI118" s="275"/>
      <c r="NJ118" s="275"/>
      <c r="NK118" s="275"/>
      <c r="NL118" s="275"/>
      <c r="NM118" s="275"/>
      <c r="NN118" s="275"/>
      <c r="NO118" s="275"/>
      <c r="NP118" s="275"/>
      <c r="NQ118" s="275"/>
      <c r="NR118" s="275"/>
      <c r="NS118" s="275"/>
      <c r="NT118" s="275"/>
      <c r="NU118" s="275"/>
      <c r="NV118" s="275"/>
      <c r="NW118" s="275"/>
      <c r="NX118" s="275"/>
      <c r="NY118" s="275"/>
      <c r="NZ118" s="275"/>
      <c r="OA118" s="275"/>
      <c r="OB118" s="275"/>
      <c r="OC118" s="275"/>
      <c r="OD118" s="275"/>
      <c r="OE118" s="275"/>
      <c r="OF118" s="275"/>
      <c r="OG118" s="275"/>
      <c r="OH118" s="275"/>
      <c r="OI118" s="275"/>
      <c r="OJ118" s="275"/>
      <c r="OK118" s="275"/>
      <c r="OL118" s="275"/>
      <c r="OM118" s="275"/>
      <c r="ON118" s="275"/>
      <c r="OO118" s="275"/>
      <c r="OP118" s="275"/>
      <c r="OQ118" s="275"/>
      <c r="OR118" s="275"/>
      <c r="OS118" s="275"/>
      <c r="OT118" s="275"/>
      <c r="OU118" s="275"/>
      <c r="OV118" s="275"/>
      <c r="OW118" s="275"/>
      <c r="OX118" s="275"/>
      <c r="OY118" s="275"/>
      <c r="OZ118" s="275"/>
      <c r="PA118" s="275"/>
      <c r="PB118" s="275"/>
      <c r="PC118" s="275"/>
      <c r="PD118" s="275"/>
      <c r="PE118" s="275"/>
      <c r="PF118" s="275"/>
      <c r="PG118" s="275"/>
      <c r="PH118" s="275"/>
      <c r="PI118" s="275"/>
      <c r="PJ118" s="275"/>
      <c r="PK118" s="275"/>
      <c r="PL118" s="275"/>
      <c r="PM118" s="275"/>
      <c r="PN118" s="275"/>
      <c r="PO118" s="275"/>
      <c r="PP118" s="275"/>
      <c r="PQ118" s="275"/>
      <c r="PR118" s="275"/>
      <c r="PS118" s="275"/>
      <c r="PT118" s="275"/>
      <c r="PU118" s="275"/>
      <c r="PV118" s="275"/>
      <c r="PW118" s="275"/>
      <c r="PX118" s="275"/>
      <c r="PY118" s="275"/>
      <c r="PZ118" s="275"/>
      <c r="QA118" s="275"/>
      <c r="QB118" s="275"/>
      <c r="QC118" s="275"/>
      <c r="QD118" s="275"/>
      <c r="QE118" s="275"/>
      <c r="QF118" s="275"/>
      <c r="QG118" s="275"/>
      <c r="QH118" s="275"/>
      <c r="QI118" s="275"/>
      <c r="QJ118" s="275"/>
      <c r="QK118" s="275"/>
      <c r="QL118" s="275"/>
      <c r="QM118" s="275"/>
      <c r="QN118" s="275"/>
      <c r="QO118" s="275"/>
      <c r="QP118" s="275"/>
      <c r="QQ118" s="275"/>
      <c r="QR118" s="275"/>
      <c r="QS118" s="275"/>
      <c r="QT118" s="275"/>
      <c r="QU118" s="275"/>
      <c r="QV118" s="275"/>
      <c r="QW118" s="275"/>
      <c r="QX118" s="275"/>
      <c r="QY118" s="275"/>
      <c r="QZ118" s="275"/>
      <c r="RA118" s="275"/>
      <c r="RB118" s="275"/>
      <c r="RC118" s="275"/>
      <c r="RD118" s="275"/>
      <c r="RE118" s="275"/>
      <c r="RF118" s="275"/>
      <c r="RG118" s="275"/>
      <c r="RH118" s="275"/>
      <c r="RI118" s="275"/>
      <c r="RJ118" s="275"/>
      <c r="RK118" s="275"/>
      <c r="RL118" s="275"/>
      <c r="RM118" s="275"/>
      <c r="RN118" s="275"/>
      <c r="RO118" s="275"/>
      <c r="RP118" s="275"/>
      <c r="RQ118" s="275"/>
      <c r="RR118" s="275"/>
      <c r="RS118" s="275"/>
      <c r="RT118" s="275"/>
      <c r="RU118" s="275"/>
      <c r="RV118" s="275"/>
      <c r="RW118" s="275"/>
      <c r="RX118" s="275"/>
      <c r="RY118" s="275"/>
      <c r="RZ118" s="275"/>
      <c r="SA118" s="275"/>
      <c r="SB118" s="275"/>
      <c r="SC118" s="275"/>
      <c r="SD118" s="275"/>
      <c r="SE118" s="275"/>
      <c r="SF118" s="275"/>
      <c r="SG118" s="275"/>
      <c r="SH118" s="275"/>
      <c r="SI118" s="275"/>
      <c r="SJ118" s="275"/>
      <c r="SK118" s="275"/>
      <c r="SL118" s="275"/>
      <c r="SM118" s="275"/>
      <c r="SN118" s="275"/>
      <c r="SO118" s="275"/>
      <c r="SP118" s="275"/>
      <c r="SQ118" s="275"/>
      <c r="SR118" s="275"/>
      <c r="SS118" s="275"/>
      <c r="ST118" s="275"/>
      <c r="SU118" s="275"/>
      <c r="SV118" s="275"/>
      <c r="SW118" s="275"/>
      <c r="SX118" s="275"/>
      <c r="SY118" s="275"/>
      <c r="SZ118" s="275"/>
      <c r="TA118" s="275"/>
      <c r="TB118" s="275"/>
      <c r="TC118" s="275"/>
      <c r="TD118" s="275"/>
      <c r="TE118" s="275"/>
      <c r="TF118" s="275"/>
      <c r="TG118" s="275"/>
      <c r="TH118" s="275"/>
      <c r="TI118" s="275"/>
      <c r="TJ118" s="275"/>
      <c r="TK118" s="275"/>
      <c r="TL118" s="275"/>
      <c r="TM118" s="275"/>
      <c r="TN118" s="275"/>
      <c r="TO118" s="275"/>
      <c r="TP118" s="275"/>
      <c r="TQ118" s="275"/>
      <c r="TR118" s="275"/>
      <c r="TS118" s="275"/>
      <c r="TT118" s="275"/>
      <c r="TU118" s="275"/>
      <c r="TV118" s="275"/>
      <c r="TW118" s="275"/>
      <c r="TX118" s="275"/>
      <c r="TY118" s="275"/>
      <c r="TZ118" s="275"/>
      <c r="UA118" s="275"/>
      <c r="UB118" s="275"/>
      <c r="UC118" s="275"/>
      <c r="UD118" s="275"/>
      <c r="UE118" s="275"/>
      <c r="UF118" s="275"/>
      <c r="UG118" s="275"/>
      <c r="UH118" s="275"/>
      <c r="UI118" s="275"/>
      <c r="UJ118" s="275"/>
      <c r="UK118" s="275"/>
      <c r="UL118" s="275"/>
      <c r="UM118" s="275"/>
      <c r="UN118" s="275"/>
      <c r="UO118" s="275"/>
      <c r="UP118" s="275"/>
      <c r="UQ118" s="275"/>
      <c r="UR118" s="275"/>
      <c r="US118" s="275"/>
      <c r="UT118" s="275"/>
      <c r="UU118" s="275"/>
      <c r="UV118" s="275"/>
      <c r="UW118" s="275"/>
      <c r="UX118" s="275"/>
      <c r="UY118" s="275"/>
      <c r="UZ118" s="275"/>
      <c r="VA118" s="275"/>
      <c r="VB118" s="275"/>
      <c r="VC118" s="275"/>
      <c r="VD118" s="275"/>
      <c r="VE118" s="275"/>
      <c r="VF118" s="275"/>
      <c r="VG118" s="275"/>
      <c r="VH118" s="275"/>
      <c r="VI118" s="275"/>
      <c r="VJ118" s="275"/>
      <c r="VK118" s="275"/>
      <c r="VL118" s="275"/>
      <c r="VM118" s="275"/>
      <c r="VN118" s="275"/>
      <c r="VO118" s="275"/>
      <c r="VP118" s="275"/>
      <c r="VQ118" s="275"/>
      <c r="VR118" s="275"/>
      <c r="VS118" s="275"/>
      <c r="VT118" s="275"/>
      <c r="VU118" s="275"/>
      <c r="VV118" s="275"/>
      <c r="VW118" s="275"/>
      <c r="VX118" s="275"/>
      <c r="VY118" s="275"/>
      <c r="VZ118" s="275"/>
      <c r="WA118" s="275"/>
      <c r="WB118" s="275"/>
      <c r="WC118" s="275"/>
      <c r="WD118" s="275"/>
      <c r="WE118" s="275"/>
      <c r="WF118" s="275"/>
      <c r="WG118" s="275"/>
      <c r="WH118" s="275"/>
      <c r="WI118" s="275"/>
      <c r="WJ118" s="275"/>
      <c r="WK118" s="275"/>
      <c r="WL118" s="275"/>
      <c r="WM118" s="275"/>
      <c r="WN118" s="275"/>
      <c r="WO118" s="275"/>
      <c r="WP118" s="275"/>
      <c r="WQ118" s="275"/>
      <c r="WR118" s="275"/>
      <c r="WS118" s="275"/>
      <c r="WT118" s="275"/>
      <c r="WU118" s="275"/>
      <c r="WV118" s="275"/>
      <c r="WW118" s="275"/>
      <c r="WX118" s="275"/>
      <c r="WY118" s="275"/>
      <c r="WZ118" s="275"/>
      <c r="XA118" s="275"/>
      <c r="XB118" s="275"/>
      <c r="XC118" s="275"/>
      <c r="XD118" s="275"/>
      <c r="XE118" s="275"/>
      <c r="XF118" s="275"/>
      <c r="XG118" s="275"/>
      <c r="XH118" s="275"/>
      <c r="XI118" s="275"/>
      <c r="XJ118" s="275"/>
      <c r="XK118" s="275"/>
      <c r="XL118" s="275"/>
      <c r="XM118" s="275"/>
      <c r="XN118" s="275"/>
      <c r="XO118" s="275"/>
      <c r="XP118" s="275"/>
      <c r="XQ118" s="275"/>
      <c r="XR118" s="275"/>
      <c r="XS118" s="275"/>
      <c r="XT118" s="275"/>
      <c r="XU118" s="275"/>
      <c r="XV118" s="275"/>
      <c r="XW118" s="275"/>
      <c r="XX118" s="275"/>
      <c r="XY118" s="275"/>
      <c r="XZ118" s="275"/>
      <c r="YA118" s="275"/>
      <c r="YB118" s="275"/>
      <c r="YC118" s="275"/>
      <c r="YD118" s="275"/>
      <c r="YE118" s="275"/>
      <c r="YF118" s="275"/>
      <c r="YG118" s="275"/>
      <c r="YH118" s="275"/>
      <c r="YI118" s="275"/>
      <c r="YJ118" s="275"/>
      <c r="YK118" s="275"/>
      <c r="YL118" s="275"/>
      <c r="YM118" s="275"/>
      <c r="YN118" s="275"/>
      <c r="YO118" s="275"/>
      <c r="YP118" s="275"/>
      <c r="YQ118" s="275"/>
      <c r="YR118" s="275"/>
      <c r="YS118" s="275"/>
      <c r="YT118" s="275"/>
      <c r="YU118" s="275"/>
      <c r="YV118" s="275"/>
      <c r="YW118" s="275"/>
      <c r="YX118" s="275"/>
      <c r="YY118" s="275"/>
      <c r="YZ118" s="275"/>
      <c r="ZA118" s="275"/>
      <c r="ZB118" s="275"/>
      <c r="ZC118" s="275"/>
      <c r="ZD118" s="275"/>
      <c r="ZE118" s="275"/>
      <c r="ZF118" s="275"/>
      <c r="ZG118" s="275"/>
      <c r="ZH118" s="275"/>
      <c r="ZI118" s="275"/>
      <c r="ZJ118" s="275"/>
      <c r="ZK118" s="275"/>
      <c r="ZL118" s="275"/>
      <c r="ZM118" s="275"/>
      <c r="ZN118" s="275"/>
      <c r="ZO118" s="275"/>
      <c r="ZP118" s="275"/>
      <c r="ZQ118" s="275"/>
      <c r="ZR118" s="275"/>
      <c r="ZS118" s="275"/>
      <c r="ZT118" s="275"/>
      <c r="ZU118" s="275"/>
      <c r="ZV118" s="275"/>
      <c r="ZW118" s="275"/>
      <c r="ZX118" s="275"/>
      <c r="ZY118" s="275"/>
      <c r="ZZ118" s="275"/>
      <c r="AAA118" s="275"/>
      <c r="AAB118" s="275"/>
      <c r="AAC118" s="275"/>
      <c r="AAD118" s="275"/>
      <c r="AAE118" s="275"/>
      <c r="AAF118" s="275"/>
      <c r="AAG118" s="275"/>
      <c r="AAH118" s="275"/>
      <c r="AAI118" s="275"/>
      <c r="AAJ118" s="275"/>
      <c r="AAK118" s="275"/>
      <c r="AAL118" s="275"/>
      <c r="AAM118" s="275"/>
      <c r="AAN118" s="275"/>
      <c r="AAO118" s="275"/>
      <c r="AAP118" s="275"/>
      <c r="AAQ118" s="275"/>
      <c r="AAR118" s="275"/>
      <c r="AAS118" s="275"/>
      <c r="AAT118" s="275"/>
      <c r="AAU118" s="275"/>
      <c r="AAV118" s="275"/>
      <c r="AAW118" s="275"/>
      <c r="AAX118" s="275"/>
      <c r="AAY118" s="275"/>
      <c r="AAZ118" s="275"/>
      <c r="ABA118" s="275"/>
      <c r="ABB118" s="275"/>
      <c r="ABC118" s="275"/>
      <c r="ABD118" s="275"/>
      <c r="ABE118" s="275"/>
      <c r="ABF118" s="275"/>
      <c r="ABG118" s="275"/>
      <c r="ABH118" s="275"/>
      <c r="ABI118" s="275"/>
      <c r="ABJ118" s="275"/>
      <c r="ABK118" s="275"/>
      <c r="ABL118" s="275"/>
      <c r="ABM118" s="275"/>
      <c r="ABN118" s="275"/>
      <c r="ABO118" s="275"/>
      <c r="ABP118" s="275"/>
      <c r="ABQ118" s="275"/>
      <c r="ABR118" s="275"/>
      <c r="ABS118" s="275"/>
      <c r="ABT118" s="275"/>
      <c r="ABU118" s="275"/>
      <c r="ABV118" s="275"/>
      <c r="ABW118" s="275"/>
      <c r="ABX118" s="275"/>
      <c r="ABY118" s="275"/>
      <c r="ABZ118" s="275"/>
      <c r="ACA118" s="275"/>
      <c r="ACB118" s="275"/>
      <c r="ACC118" s="275"/>
      <c r="ACD118" s="275"/>
      <c r="ACE118" s="275"/>
      <c r="ACF118" s="275"/>
      <c r="ACG118" s="275"/>
      <c r="ACH118" s="275"/>
      <c r="ACI118" s="275"/>
      <c r="ACJ118" s="275"/>
      <c r="ACK118" s="275"/>
      <c r="ACL118" s="275"/>
      <c r="ACM118" s="275"/>
      <c r="ACN118" s="275"/>
      <c r="ACO118" s="275"/>
      <c r="ACP118" s="275"/>
      <c r="ACQ118" s="275"/>
      <c r="ACR118" s="275"/>
      <c r="ACS118" s="275"/>
      <c r="ACT118" s="275"/>
      <c r="ACU118" s="275"/>
      <c r="ACV118" s="275"/>
      <c r="ACW118" s="275"/>
      <c r="ACX118" s="275"/>
      <c r="ACY118" s="275"/>
      <c r="ACZ118" s="275"/>
      <c r="ADA118" s="275"/>
      <c r="ADB118" s="275"/>
      <c r="ADC118" s="275"/>
      <c r="ADD118" s="275"/>
      <c r="ADE118" s="275"/>
      <c r="ADF118" s="275"/>
      <c r="ADG118" s="275"/>
      <c r="ADH118" s="275"/>
      <c r="ADI118" s="275"/>
      <c r="ADJ118" s="275"/>
      <c r="ADK118" s="275"/>
      <c r="ADL118" s="275"/>
      <c r="ADM118" s="275"/>
      <c r="ADN118" s="275"/>
      <c r="ADO118" s="275"/>
      <c r="ADP118" s="275"/>
      <c r="ADQ118" s="275"/>
      <c r="ADR118" s="275"/>
      <c r="ADS118" s="275"/>
      <c r="ADT118" s="275"/>
      <c r="ADU118" s="275"/>
      <c r="ADV118" s="275"/>
      <c r="ADW118" s="275"/>
      <c r="ADX118" s="275"/>
      <c r="ADY118" s="275"/>
      <c r="ADZ118" s="275"/>
      <c r="AEA118" s="275"/>
      <c r="AEB118" s="275"/>
      <c r="AEC118" s="275"/>
      <c r="AED118" s="275"/>
      <c r="AEE118" s="275"/>
      <c r="AEF118" s="275"/>
      <c r="AEG118" s="275"/>
      <c r="AEH118" s="275"/>
      <c r="AEI118" s="275"/>
      <c r="AEJ118" s="275"/>
      <c r="AEK118" s="275"/>
      <c r="AEL118" s="275"/>
      <c r="AEM118" s="275"/>
      <c r="AEN118" s="275"/>
      <c r="AEO118" s="275"/>
      <c r="AEP118" s="275"/>
      <c r="AEQ118" s="275"/>
      <c r="AER118" s="275"/>
      <c r="AES118" s="275"/>
      <c r="AET118" s="275"/>
      <c r="AEU118" s="275"/>
      <c r="AEV118" s="275"/>
      <c r="AEW118" s="275"/>
      <c r="AEX118" s="275"/>
      <c r="AEY118" s="275"/>
      <c r="AEZ118" s="275"/>
      <c r="AFA118" s="275"/>
      <c r="AFB118" s="275"/>
      <c r="AFC118" s="275"/>
      <c r="AFD118" s="275"/>
      <c r="AFE118" s="275"/>
      <c r="AFF118" s="275"/>
      <c r="AFG118" s="275"/>
      <c r="AFH118" s="275"/>
      <c r="AFI118" s="275"/>
      <c r="AFJ118" s="275"/>
      <c r="AFK118" s="275"/>
      <c r="AFL118" s="275"/>
      <c r="AFM118" s="275"/>
      <c r="AFN118" s="275"/>
      <c r="AFO118" s="275"/>
      <c r="AFP118" s="275"/>
      <c r="AFQ118" s="275"/>
      <c r="AFR118" s="275"/>
      <c r="AFS118" s="275"/>
      <c r="AFT118" s="275"/>
      <c r="AFU118" s="275"/>
      <c r="AFV118" s="275"/>
      <c r="AFW118" s="275"/>
      <c r="AFX118" s="275"/>
      <c r="AFY118" s="275"/>
      <c r="AFZ118" s="275"/>
      <c r="AGA118" s="275"/>
      <c r="AGB118" s="275"/>
      <c r="AGC118" s="275"/>
      <c r="AGD118" s="275"/>
      <c r="AGE118" s="275"/>
      <c r="AGF118" s="275"/>
      <c r="AGG118" s="275"/>
      <c r="AGH118" s="275"/>
      <c r="AGI118" s="275"/>
      <c r="AGJ118" s="275"/>
      <c r="AGK118" s="275"/>
      <c r="AGL118" s="275"/>
      <c r="AGM118" s="275"/>
      <c r="AGN118" s="275"/>
      <c r="AGO118" s="275"/>
      <c r="AGP118" s="275"/>
      <c r="AGQ118" s="275"/>
      <c r="AGR118" s="275"/>
      <c r="AGS118" s="275"/>
      <c r="AGT118" s="275"/>
      <c r="AGU118" s="275"/>
      <c r="AGV118" s="275"/>
      <c r="AGW118" s="275"/>
      <c r="AGX118" s="275"/>
      <c r="AGY118" s="275"/>
      <c r="AGZ118" s="275"/>
      <c r="AHA118" s="275"/>
      <c r="AHB118" s="275"/>
      <c r="AHC118" s="275"/>
      <c r="AHD118" s="275"/>
      <c r="AHE118" s="275"/>
      <c r="AHF118" s="275"/>
      <c r="AHG118" s="275"/>
      <c r="AHH118" s="275"/>
      <c r="AHI118" s="275"/>
      <c r="AHJ118" s="275"/>
      <c r="AHK118" s="275"/>
      <c r="AHL118" s="275"/>
      <c r="AHM118" s="275"/>
      <c r="AHN118" s="275"/>
      <c r="AHO118" s="275"/>
      <c r="AHP118" s="275"/>
      <c r="AHQ118" s="275"/>
      <c r="AHR118" s="275"/>
      <c r="AHS118" s="275"/>
      <c r="AHT118" s="275"/>
      <c r="AHU118" s="275"/>
      <c r="AHV118" s="275"/>
      <c r="AHW118" s="275"/>
      <c r="AHX118" s="275"/>
      <c r="AHY118" s="275"/>
      <c r="AHZ118" s="275"/>
      <c r="AIA118" s="275"/>
      <c r="AIB118" s="275"/>
      <c r="AIC118" s="275"/>
      <c r="AID118" s="275"/>
      <c r="AIE118" s="275"/>
      <c r="AIF118" s="275"/>
      <c r="AIG118" s="275"/>
      <c r="AIH118" s="275"/>
      <c r="AII118" s="275"/>
      <c r="AIJ118" s="275"/>
      <c r="AIK118" s="275"/>
      <c r="AIL118" s="275"/>
      <c r="AIM118" s="275"/>
      <c r="AIN118" s="275"/>
      <c r="AIO118" s="275"/>
      <c r="AIP118" s="275"/>
      <c r="AIQ118" s="275"/>
      <c r="AIR118" s="275"/>
      <c r="AIS118" s="275"/>
      <c r="AIT118" s="275"/>
      <c r="AIU118" s="275"/>
      <c r="AIV118" s="275"/>
      <c r="AIW118" s="275"/>
      <c r="AIX118" s="275"/>
      <c r="AIY118" s="275"/>
      <c r="AIZ118" s="275"/>
      <c r="AJA118" s="275"/>
      <c r="AJB118" s="275"/>
      <c r="AJC118" s="275"/>
      <c r="AJD118" s="275"/>
      <c r="AJE118" s="275"/>
      <c r="AJF118" s="275"/>
      <c r="AJG118" s="275"/>
      <c r="AJH118" s="275"/>
      <c r="AJI118" s="275"/>
      <c r="AJJ118" s="275"/>
      <c r="AJK118" s="275"/>
      <c r="AJL118" s="275"/>
      <c r="AJM118" s="275"/>
      <c r="AJN118" s="275"/>
      <c r="AJO118" s="275"/>
      <c r="AJP118" s="275"/>
      <c r="AJQ118" s="275"/>
      <c r="AJR118" s="275"/>
      <c r="AJS118" s="275"/>
      <c r="AJT118" s="275"/>
      <c r="AJU118" s="275"/>
      <c r="AJV118" s="275"/>
      <c r="AJW118" s="275"/>
      <c r="AJX118" s="275"/>
      <c r="AJY118" s="275"/>
      <c r="AJZ118" s="275"/>
      <c r="AKA118" s="275"/>
      <c r="AKB118" s="275"/>
      <c r="AKC118" s="275"/>
      <c r="AKD118" s="275"/>
      <c r="AKE118" s="275"/>
      <c r="AKF118" s="275"/>
      <c r="AKG118" s="275"/>
      <c r="AKH118" s="275"/>
      <c r="AKI118" s="275"/>
      <c r="AKJ118" s="275"/>
      <c r="AKK118" s="275"/>
      <c r="AKL118" s="275"/>
      <c r="AKM118" s="275"/>
      <c r="AKN118" s="275"/>
      <c r="AKO118" s="275"/>
      <c r="AKP118" s="275"/>
      <c r="AKQ118" s="275"/>
      <c r="AKR118" s="275"/>
      <c r="AKS118" s="275"/>
      <c r="AKT118" s="275"/>
      <c r="AKU118" s="275"/>
      <c r="AKV118" s="275"/>
      <c r="AKW118" s="275"/>
      <c r="AKX118" s="275"/>
      <c r="AKY118" s="275"/>
      <c r="AKZ118" s="275"/>
      <c r="ALA118" s="275"/>
      <c r="ALB118" s="275"/>
      <c r="ALC118" s="275"/>
      <c r="ALD118" s="275"/>
      <c r="ALE118" s="275"/>
      <c r="ALF118" s="275"/>
      <c r="ALG118" s="275"/>
      <c r="ALH118" s="275"/>
      <c r="ALI118" s="275"/>
      <c r="ALJ118" s="275"/>
      <c r="ALK118" s="275"/>
      <c r="ALL118" s="275"/>
      <c r="ALM118" s="275"/>
      <c r="ALN118" s="275"/>
      <c r="ALO118" s="275"/>
      <c r="ALP118" s="275"/>
      <c r="ALQ118" s="275"/>
      <c r="ALR118" s="275"/>
      <c r="ALS118" s="275"/>
      <c r="ALT118" s="275"/>
      <c r="ALU118" s="275"/>
      <c r="ALV118" s="275"/>
      <c r="ALW118" s="275"/>
      <c r="ALX118" s="275"/>
      <c r="ALY118" s="275"/>
      <c r="ALZ118" s="275"/>
      <c r="AMA118" s="275"/>
      <c r="AMB118" s="275"/>
      <c r="AMC118" s="275"/>
      <c r="AMD118" s="275"/>
      <c r="AME118" s="275"/>
      <c r="AMF118" s="275"/>
      <c r="AMG118" s="275"/>
      <c r="AMH118" s="275"/>
      <c r="AMI118" s="275"/>
      <c r="AMJ118" s="275"/>
      <c r="AMK118" s="275"/>
    </row>
    <row r="119" spans="1:1025" customFormat="1" ht="157.5" customHeight="1" x14ac:dyDescent="0.25">
      <c r="A119" s="275"/>
      <c r="B119" s="453">
        <v>12</v>
      </c>
      <c r="C119" s="288" t="s">
        <v>407</v>
      </c>
      <c r="D119" s="293"/>
      <c r="E119" s="294"/>
      <c r="F119" s="295"/>
      <c r="G119" s="451" t="s">
        <v>408</v>
      </c>
      <c r="H119" s="454"/>
      <c r="I119" s="275"/>
      <c r="J119" s="275"/>
      <c r="K119" s="275"/>
      <c r="L119" s="275"/>
      <c r="M119" s="275"/>
      <c r="N119" s="275"/>
      <c r="O119" s="275"/>
      <c r="P119" s="275"/>
      <c r="Q119" s="275"/>
      <c r="R119" s="275"/>
      <c r="S119" s="275"/>
      <c r="T119" s="275"/>
      <c r="U119" s="275"/>
      <c r="V119" s="275"/>
      <c r="W119" s="275"/>
      <c r="X119" s="275"/>
      <c r="Y119" s="275"/>
      <c r="Z119" s="275"/>
      <c r="AA119" s="275"/>
      <c r="AB119" s="275"/>
      <c r="AC119" s="275"/>
      <c r="AD119" s="275"/>
      <c r="AE119" s="275"/>
      <c r="AF119" s="275"/>
      <c r="AG119" s="275"/>
      <c r="AH119" s="275"/>
      <c r="AI119" s="275"/>
      <c r="AJ119" s="275"/>
      <c r="AK119" s="275"/>
      <c r="AL119" s="275"/>
      <c r="AM119" s="275"/>
      <c r="AN119" s="275"/>
      <c r="AO119" s="275"/>
      <c r="AP119" s="275"/>
      <c r="AQ119" s="275"/>
      <c r="AR119" s="275"/>
      <c r="AS119" s="275"/>
      <c r="AT119" s="275"/>
      <c r="AU119" s="275"/>
      <c r="AV119" s="275"/>
      <c r="AW119" s="275"/>
      <c r="AX119" s="275"/>
      <c r="AY119" s="275"/>
      <c r="AZ119" s="275"/>
      <c r="BA119" s="275"/>
      <c r="BB119" s="275"/>
      <c r="BC119" s="275"/>
      <c r="BD119" s="275"/>
      <c r="BE119" s="275"/>
      <c r="BF119" s="275"/>
      <c r="BG119" s="275"/>
      <c r="BH119" s="275"/>
      <c r="BI119" s="275"/>
      <c r="BJ119" s="275"/>
      <c r="BK119" s="275"/>
      <c r="BL119" s="275"/>
      <c r="BM119" s="275"/>
      <c r="BN119" s="275"/>
      <c r="BO119" s="275"/>
      <c r="BP119" s="275"/>
      <c r="BQ119" s="275"/>
      <c r="BR119" s="275"/>
      <c r="BS119" s="275"/>
      <c r="BT119" s="275"/>
      <c r="BU119" s="275"/>
      <c r="BV119" s="275"/>
      <c r="BW119" s="275"/>
      <c r="BX119" s="275"/>
      <c r="BY119" s="275"/>
      <c r="BZ119" s="275"/>
      <c r="CA119" s="275"/>
      <c r="CB119" s="275"/>
      <c r="CC119" s="275"/>
      <c r="CD119" s="275"/>
      <c r="CE119" s="275"/>
      <c r="CF119" s="275"/>
      <c r="CG119" s="275"/>
      <c r="CH119" s="275"/>
      <c r="CI119" s="275"/>
      <c r="CJ119" s="275"/>
      <c r="CK119" s="275"/>
      <c r="CL119" s="275"/>
      <c r="CM119" s="275"/>
      <c r="CN119" s="275"/>
      <c r="CO119" s="275"/>
      <c r="CP119" s="275"/>
      <c r="CQ119" s="275"/>
      <c r="CR119" s="275"/>
      <c r="CS119" s="275"/>
      <c r="CT119" s="275"/>
      <c r="CU119" s="275"/>
      <c r="CV119" s="275"/>
      <c r="CW119" s="275"/>
      <c r="CX119" s="275"/>
      <c r="CY119" s="275"/>
      <c r="CZ119" s="275"/>
      <c r="DA119" s="275"/>
      <c r="DB119" s="275"/>
      <c r="DC119" s="275"/>
      <c r="DD119" s="275"/>
      <c r="DE119" s="275"/>
      <c r="DF119" s="275"/>
      <c r="DG119" s="275"/>
      <c r="DH119" s="275"/>
      <c r="DI119" s="275"/>
      <c r="DJ119" s="275"/>
      <c r="DK119" s="275"/>
      <c r="DL119" s="275"/>
      <c r="DM119" s="275"/>
      <c r="DN119" s="275"/>
      <c r="DO119" s="275"/>
      <c r="DP119" s="275"/>
      <c r="DQ119" s="275"/>
      <c r="DR119" s="275"/>
      <c r="DS119" s="275"/>
      <c r="DT119" s="275"/>
      <c r="DU119" s="275"/>
      <c r="DV119" s="275"/>
      <c r="DW119" s="275"/>
      <c r="DX119" s="275"/>
      <c r="DY119" s="275"/>
      <c r="DZ119" s="275"/>
      <c r="EA119" s="275"/>
      <c r="EB119" s="275"/>
      <c r="EC119" s="275"/>
      <c r="ED119" s="275"/>
      <c r="EE119" s="275"/>
      <c r="EF119" s="275"/>
      <c r="EG119" s="275"/>
      <c r="EH119" s="275"/>
      <c r="EI119" s="275"/>
      <c r="EJ119" s="275"/>
      <c r="EK119" s="275"/>
      <c r="EL119" s="275"/>
      <c r="EM119" s="275"/>
      <c r="EN119" s="275"/>
      <c r="EO119" s="275"/>
      <c r="EP119" s="275"/>
      <c r="EQ119" s="275"/>
      <c r="ER119" s="275"/>
      <c r="ES119" s="275"/>
      <c r="ET119" s="275"/>
      <c r="EU119" s="275"/>
      <c r="EV119" s="275"/>
      <c r="EW119" s="275"/>
      <c r="EX119" s="275"/>
      <c r="EY119" s="275"/>
      <c r="EZ119" s="275"/>
      <c r="FA119" s="275"/>
      <c r="FB119" s="275"/>
      <c r="FC119" s="275"/>
      <c r="FD119" s="275"/>
      <c r="FE119" s="275"/>
      <c r="FF119" s="275"/>
      <c r="FG119" s="275"/>
      <c r="FH119" s="275"/>
      <c r="FI119" s="275"/>
      <c r="FJ119" s="275"/>
      <c r="FK119" s="275"/>
      <c r="FL119" s="275"/>
      <c r="FM119" s="275"/>
      <c r="FN119" s="275"/>
      <c r="FO119" s="275"/>
      <c r="FP119" s="275"/>
      <c r="FQ119" s="275"/>
      <c r="FR119" s="275"/>
      <c r="FS119" s="275"/>
      <c r="FT119" s="275"/>
      <c r="FU119" s="275"/>
      <c r="FV119" s="275"/>
      <c r="FW119" s="275"/>
      <c r="FX119" s="275"/>
      <c r="FY119" s="275"/>
      <c r="FZ119" s="275"/>
      <c r="GA119" s="275"/>
      <c r="GB119" s="275"/>
      <c r="GC119" s="275"/>
      <c r="GD119" s="275"/>
      <c r="GE119" s="275"/>
      <c r="GF119" s="275"/>
      <c r="GG119" s="275"/>
      <c r="GH119" s="275"/>
      <c r="GI119" s="275"/>
      <c r="GJ119" s="275"/>
      <c r="GK119" s="275"/>
      <c r="GL119" s="275"/>
      <c r="GM119" s="275"/>
      <c r="GN119" s="275"/>
      <c r="GO119" s="275"/>
      <c r="GP119" s="275"/>
      <c r="GQ119" s="275"/>
      <c r="GR119" s="275"/>
      <c r="GS119" s="275"/>
      <c r="GT119" s="275"/>
      <c r="GU119" s="275"/>
      <c r="GV119" s="275"/>
      <c r="GW119" s="275"/>
      <c r="GX119" s="275"/>
      <c r="GY119" s="275"/>
      <c r="GZ119" s="275"/>
      <c r="HA119" s="275"/>
      <c r="HB119" s="275"/>
      <c r="HC119" s="275"/>
      <c r="HD119" s="275"/>
      <c r="HE119" s="275"/>
      <c r="HF119" s="275"/>
      <c r="HG119" s="275"/>
      <c r="HH119" s="275"/>
      <c r="HI119" s="275"/>
      <c r="HJ119" s="275"/>
      <c r="HK119" s="275"/>
      <c r="HL119" s="275"/>
      <c r="HM119" s="275"/>
      <c r="HN119" s="275"/>
      <c r="HO119" s="275"/>
      <c r="HP119" s="275"/>
      <c r="HQ119" s="275"/>
      <c r="HR119" s="275"/>
      <c r="HS119" s="275"/>
      <c r="HT119" s="275"/>
      <c r="HU119" s="275"/>
      <c r="HV119" s="275"/>
      <c r="HW119" s="275"/>
      <c r="HX119" s="275"/>
      <c r="HY119" s="275"/>
      <c r="HZ119" s="275"/>
      <c r="IA119" s="275"/>
      <c r="IB119" s="275"/>
      <c r="IC119" s="275"/>
      <c r="ID119" s="275"/>
      <c r="IE119" s="275"/>
      <c r="IF119" s="275"/>
      <c r="IG119" s="275"/>
      <c r="IH119" s="275"/>
      <c r="II119" s="275"/>
      <c r="IJ119" s="275"/>
      <c r="IK119" s="275"/>
      <c r="IL119" s="275"/>
      <c r="IM119" s="275"/>
      <c r="IN119" s="275"/>
      <c r="IO119" s="275"/>
      <c r="IP119" s="275"/>
      <c r="IQ119" s="275"/>
      <c r="IR119" s="275"/>
      <c r="IS119" s="275"/>
      <c r="IT119" s="275"/>
      <c r="IU119" s="275"/>
      <c r="IV119" s="275"/>
      <c r="IW119" s="275"/>
      <c r="IX119" s="275"/>
      <c r="IY119" s="275"/>
      <c r="IZ119" s="275"/>
      <c r="JA119" s="275"/>
      <c r="JB119" s="275"/>
      <c r="JC119" s="275"/>
      <c r="JD119" s="275"/>
      <c r="JE119" s="275"/>
      <c r="JF119" s="275"/>
      <c r="JG119" s="275"/>
      <c r="JH119" s="275"/>
      <c r="JI119" s="275"/>
      <c r="JJ119" s="275"/>
      <c r="JK119" s="275"/>
      <c r="JL119" s="275"/>
      <c r="JM119" s="275"/>
      <c r="JN119" s="275"/>
      <c r="JO119" s="275"/>
      <c r="JP119" s="275"/>
      <c r="JQ119" s="275"/>
      <c r="JR119" s="275"/>
      <c r="JS119" s="275"/>
      <c r="JT119" s="275"/>
      <c r="JU119" s="275"/>
      <c r="JV119" s="275"/>
      <c r="JW119" s="275"/>
      <c r="JX119" s="275"/>
      <c r="JY119" s="275"/>
      <c r="JZ119" s="275"/>
      <c r="KA119" s="275"/>
      <c r="KB119" s="275"/>
      <c r="KC119" s="275"/>
      <c r="KD119" s="275"/>
      <c r="KE119" s="275"/>
      <c r="KF119" s="275"/>
      <c r="KG119" s="275"/>
      <c r="KH119" s="275"/>
      <c r="KI119" s="275"/>
      <c r="KJ119" s="275"/>
      <c r="KK119" s="275"/>
      <c r="KL119" s="275"/>
      <c r="KM119" s="275"/>
      <c r="KN119" s="275"/>
      <c r="KO119" s="275"/>
      <c r="KP119" s="275"/>
      <c r="KQ119" s="275"/>
      <c r="KR119" s="275"/>
      <c r="KS119" s="275"/>
      <c r="KT119" s="275"/>
      <c r="KU119" s="275"/>
      <c r="KV119" s="275"/>
      <c r="KW119" s="275"/>
      <c r="KX119" s="275"/>
      <c r="KY119" s="275"/>
      <c r="KZ119" s="275"/>
      <c r="LA119" s="275"/>
      <c r="LB119" s="275"/>
      <c r="LC119" s="275"/>
      <c r="LD119" s="275"/>
      <c r="LE119" s="275"/>
      <c r="LF119" s="275"/>
      <c r="LG119" s="275"/>
      <c r="LH119" s="275"/>
      <c r="LI119" s="275"/>
      <c r="LJ119" s="275"/>
      <c r="LK119" s="275"/>
      <c r="LL119" s="275"/>
      <c r="LM119" s="275"/>
      <c r="LN119" s="275"/>
      <c r="LO119" s="275"/>
      <c r="LP119" s="275"/>
      <c r="LQ119" s="275"/>
      <c r="LR119" s="275"/>
      <c r="LS119" s="275"/>
      <c r="LT119" s="275"/>
      <c r="LU119" s="275"/>
      <c r="LV119" s="275"/>
      <c r="LW119" s="275"/>
      <c r="LX119" s="275"/>
      <c r="LY119" s="275"/>
      <c r="LZ119" s="275"/>
      <c r="MA119" s="275"/>
      <c r="MB119" s="275"/>
      <c r="MC119" s="275"/>
      <c r="MD119" s="275"/>
      <c r="ME119" s="275"/>
      <c r="MF119" s="275"/>
      <c r="MG119" s="275"/>
      <c r="MH119" s="275"/>
      <c r="MI119" s="275"/>
      <c r="MJ119" s="275"/>
      <c r="MK119" s="275"/>
      <c r="ML119" s="275"/>
      <c r="MM119" s="275"/>
      <c r="MN119" s="275"/>
      <c r="MO119" s="275"/>
      <c r="MP119" s="275"/>
      <c r="MQ119" s="275"/>
      <c r="MR119" s="275"/>
      <c r="MS119" s="275"/>
      <c r="MT119" s="275"/>
      <c r="MU119" s="275"/>
      <c r="MV119" s="275"/>
      <c r="MW119" s="275"/>
      <c r="MX119" s="275"/>
      <c r="MY119" s="275"/>
      <c r="MZ119" s="275"/>
      <c r="NA119" s="275"/>
      <c r="NB119" s="275"/>
      <c r="NC119" s="275"/>
      <c r="ND119" s="275"/>
      <c r="NE119" s="275"/>
      <c r="NF119" s="275"/>
      <c r="NG119" s="275"/>
      <c r="NH119" s="275"/>
      <c r="NI119" s="275"/>
      <c r="NJ119" s="275"/>
      <c r="NK119" s="275"/>
      <c r="NL119" s="275"/>
      <c r="NM119" s="275"/>
      <c r="NN119" s="275"/>
      <c r="NO119" s="275"/>
      <c r="NP119" s="275"/>
      <c r="NQ119" s="275"/>
      <c r="NR119" s="275"/>
      <c r="NS119" s="275"/>
      <c r="NT119" s="275"/>
      <c r="NU119" s="275"/>
      <c r="NV119" s="275"/>
      <c r="NW119" s="275"/>
      <c r="NX119" s="275"/>
      <c r="NY119" s="275"/>
      <c r="NZ119" s="275"/>
      <c r="OA119" s="275"/>
      <c r="OB119" s="275"/>
      <c r="OC119" s="275"/>
      <c r="OD119" s="275"/>
      <c r="OE119" s="275"/>
      <c r="OF119" s="275"/>
      <c r="OG119" s="275"/>
      <c r="OH119" s="275"/>
      <c r="OI119" s="275"/>
      <c r="OJ119" s="275"/>
      <c r="OK119" s="275"/>
      <c r="OL119" s="275"/>
      <c r="OM119" s="275"/>
      <c r="ON119" s="275"/>
      <c r="OO119" s="275"/>
      <c r="OP119" s="275"/>
      <c r="OQ119" s="275"/>
      <c r="OR119" s="275"/>
      <c r="OS119" s="275"/>
      <c r="OT119" s="275"/>
      <c r="OU119" s="275"/>
      <c r="OV119" s="275"/>
      <c r="OW119" s="275"/>
      <c r="OX119" s="275"/>
      <c r="OY119" s="275"/>
      <c r="OZ119" s="275"/>
      <c r="PA119" s="275"/>
      <c r="PB119" s="275"/>
      <c r="PC119" s="275"/>
      <c r="PD119" s="275"/>
      <c r="PE119" s="275"/>
      <c r="PF119" s="275"/>
      <c r="PG119" s="275"/>
      <c r="PH119" s="275"/>
      <c r="PI119" s="275"/>
      <c r="PJ119" s="275"/>
      <c r="PK119" s="275"/>
      <c r="PL119" s="275"/>
      <c r="PM119" s="275"/>
      <c r="PN119" s="275"/>
      <c r="PO119" s="275"/>
      <c r="PP119" s="275"/>
      <c r="PQ119" s="275"/>
      <c r="PR119" s="275"/>
      <c r="PS119" s="275"/>
      <c r="PT119" s="275"/>
      <c r="PU119" s="275"/>
      <c r="PV119" s="275"/>
      <c r="PW119" s="275"/>
      <c r="PX119" s="275"/>
      <c r="PY119" s="275"/>
      <c r="PZ119" s="275"/>
      <c r="QA119" s="275"/>
      <c r="QB119" s="275"/>
      <c r="QC119" s="275"/>
      <c r="QD119" s="275"/>
      <c r="QE119" s="275"/>
      <c r="QF119" s="275"/>
      <c r="QG119" s="275"/>
      <c r="QH119" s="275"/>
      <c r="QI119" s="275"/>
      <c r="QJ119" s="275"/>
      <c r="QK119" s="275"/>
      <c r="QL119" s="275"/>
      <c r="QM119" s="275"/>
      <c r="QN119" s="275"/>
      <c r="QO119" s="275"/>
      <c r="QP119" s="275"/>
      <c r="QQ119" s="275"/>
      <c r="QR119" s="275"/>
      <c r="QS119" s="275"/>
      <c r="QT119" s="275"/>
      <c r="QU119" s="275"/>
      <c r="QV119" s="275"/>
      <c r="QW119" s="275"/>
      <c r="QX119" s="275"/>
      <c r="QY119" s="275"/>
      <c r="QZ119" s="275"/>
      <c r="RA119" s="275"/>
      <c r="RB119" s="275"/>
      <c r="RC119" s="275"/>
      <c r="RD119" s="275"/>
      <c r="RE119" s="275"/>
      <c r="RF119" s="275"/>
      <c r="RG119" s="275"/>
      <c r="RH119" s="275"/>
      <c r="RI119" s="275"/>
      <c r="RJ119" s="275"/>
      <c r="RK119" s="275"/>
      <c r="RL119" s="275"/>
      <c r="RM119" s="275"/>
      <c r="RN119" s="275"/>
      <c r="RO119" s="275"/>
      <c r="RP119" s="275"/>
      <c r="RQ119" s="275"/>
      <c r="RR119" s="275"/>
      <c r="RS119" s="275"/>
      <c r="RT119" s="275"/>
      <c r="RU119" s="275"/>
      <c r="RV119" s="275"/>
      <c r="RW119" s="275"/>
      <c r="RX119" s="275"/>
      <c r="RY119" s="275"/>
      <c r="RZ119" s="275"/>
      <c r="SA119" s="275"/>
      <c r="SB119" s="275"/>
      <c r="SC119" s="275"/>
      <c r="SD119" s="275"/>
      <c r="SE119" s="275"/>
      <c r="SF119" s="275"/>
      <c r="SG119" s="275"/>
      <c r="SH119" s="275"/>
      <c r="SI119" s="275"/>
      <c r="SJ119" s="275"/>
      <c r="SK119" s="275"/>
      <c r="SL119" s="275"/>
      <c r="SM119" s="275"/>
      <c r="SN119" s="275"/>
      <c r="SO119" s="275"/>
      <c r="SP119" s="275"/>
      <c r="SQ119" s="275"/>
      <c r="SR119" s="275"/>
      <c r="SS119" s="275"/>
      <c r="ST119" s="275"/>
      <c r="SU119" s="275"/>
      <c r="SV119" s="275"/>
      <c r="SW119" s="275"/>
      <c r="SX119" s="275"/>
      <c r="SY119" s="275"/>
      <c r="SZ119" s="275"/>
      <c r="TA119" s="275"/>
      <c r="TB119" s="275"/>
      <c r="TC119" s="275"/>
      <c r="TD119" s="275"/>
      <c r="TE119" s="275"/>
      <c r="TF119" s="275"/>
      <c r="TG119" s="275"/>
      <c r="TH119" s="275"/>
      <c r="TI119" s="275"/>
      <c r="TJ119" s="275"/>
      <c r="TK119" s="275"/>
      <c r="TL119" s="275"/>
      <c r="TM119" s="275"/>
      <c r="TN119" s="275"/>
      <c r="TO119" s="275"/>
      <c r="TP119" s="275"/>
      <c r="TQ119" s="275"/>
      <c r="TR119" s="275"/>
      <c r="TS119" s="275"/>
      <c r="TT119" s="275"/>
      <c r="TU119" s="275"/>
      <c r="TV119" s="275"/>
      <c r="TW119" s="275"/>
      <c r="TX119" s="275"/>
      <c r="TY119" s="275"/>
      <c r="TZ119" s="275"/>
      <c r="UA119" s="275"/>
      <c r="UB119" s="275"/>
      <c r="UC119" s="275"/>
      <c r="UD119" s="275"/>
      <c r="UE119" s="275"/>
      <c r="UF119" s="275"/>
      <c r="UG119" s="275"/>
      <c r="UH119" s="275"/>
      <c r="UI119" s="275"/>
      <c r="UJ119" s="275"/>
      <c r="UK119" s="275"/>
      <c r="UL119" s="275"/>
      <c r="UM119" s="275"/>
      <c r="UN119" s="275"/>
      <c r="UO119" s="275"/>
      <c r="UP119" s="275"/>
      <c r="UQ119" s="275"/>
      <c r="UR119" s="275"/>
      <c r="US119" s="275"/>
      <c r="UT119" s="275"/>
      <c r="UU119" s="275"/>
      <c r="UV119" s="275"/>
      <c r="UW119" s="275"/>
      <c r="UX119" s="275"/>
      <c r="UY119" s="275"/>
      <c r="UZ119" s="275"/>
      <c r="VA119" s="275"/>
      <c r="VB119" s="275"/>
      <c r="VC119" s="275"/>
      <c r="VD119" s="275"/>
      <c r="VE119" s="275"/>
      <c r="VF119" s="275"/>
      <c r="VG119" s="275"/>
      <c r="VH119" s="275"/>
      <c r="VI119" s="275"/>
      <c r="VJ119" s="275"/>
      <c r="VK119" s="275"/>
      <c r="VL119" s="275"/>
      <c r="VM119" s="275"/>
      <c r="VN119" s="275"/>
      <c r="VO119" s="275"/>
      <c r="VP119" s="275"/>
      <c r="VQ119" s="275"/>
      <c r="VR119" s="275"/>
      <c r="VS119" s="275"/>
      <c r="VT119" s="275"/>
      <c r="VU119" s="275"/>
      <c r="VV119" s="275"/>
      <c r="VW119" s="275"/>
      <c r="VX119" s="275"/>
      <c r="VY119" s="275"/>
      <c r="VZ119" s="275"/>
      <c r="WA119" s="275"/>
      <c r="WB119" s="275"/>
      <c r="WC119" s="275"/>
      <c r="WD119" s="275"/>
      <c r="WE119" s="275"/>
      <c r="WF119" s="275"/>
      <c r="WG119" s="275"/>
      <c r="WH119" s="275"/>
      <c r="WI119" s="275"/>
      <c r="WJ119" s="275"/>
      <c r="WK119" s="275"/>
      <c r="WL119" s="275"/>
      <c r="WM119" s="275"/>
      <c r="WN119" s="275"/>
      <c r="WO119" s="275"/>
      <c r="WP119" s="275"/>
      <c r="WQ119" s="275"/>
      <c r="WR119" s="275"/>
      <c r="WS119" s="275"/>
      <c r="WT119" s="275"/>
      <c r="WU119" s="275"/>
      <c r="WV119" s="275"/>
      <c r="WW119" s="275"/>
      <c r="WX119" s="275"/>
      <c r="WY119" s="275"/>
      <c r="WZ119" s="275"/>
      <c r="XA119" s="275"/>
      <c r="XB119" s="275"/>
      <c r="XC119" s="275"/>
      <c r="XD119" s="275"/>
      <c r="XE119" s="275"/>
      <c r="XF119" s="275"/>
      <c r="XG119" s="275"/>
      <c r="XH119" s="275"/>
      <c r="XI119" s="275"/>
      <c r="XJ119" s="275"/>
      <c r="XK119" s="275"/>
      <c r="XL119" s="275"/>
      <c r="XM119" s="275"/>
      <c r="XN119" s="275"/>
      <c r="XO119" s="275"/>
      <c r="XP119" s="275"/>
      <c r="XQ119" s="275"/>
      <c r="XR119" s="275"/>
      <c r="XS119" s="275"/>
      <c r="XT119" s="275"/>
      <c r="XU119" s="275"/>
      <c r="XV119" s="275"/>
      <c r="XW119" s="275"/>
      <c r="XX119" s="275"/>
      <c r="XY119" s="275"/>
      <c r="XZ119" s="275"/>
      <c r="YA119" s="275"/>
      <c r="YB119" s="275"/>
      <c r="YC119" s="275"/>
      <c r="YD119" s="275"/>
      <c r="YE119" s="275"/>
      <c r="YF119" s="275"/>
      <c r="YG119" s="275"/>
      <c r="YH119" s="275"/>
      <c r="YI119" s="275"/>
      <c r="YJ119" s="275"/>
      <c r="YK119" s="275"/>
      <c r="YL119" s="275"/>
      <c r="YM119" s="275"/>
      <c r="YN119" s="275"/>
      <c r="YO119" s="275"/>
      <c r="YP119" s="275"/>
      <c r="YQ119" s="275"/>
      <c r="YR119" s="275"/>
      <c r="YS119" s="275"/>
      <c r="YT119" s="275"/>
      <c r="YU119" s="275"/>
      <c r="YV119" s="275"/>
      <c r="YW119" s="275"/>
      <c r="YX119" s="275"/>
      <c r="YY119" s="275"/>
      <c r="YZ119" s="275"/>
      <c r="ZA119" s="275"/>
      <c r="ZB119" s="275"/>
      <c r="ZC119" s="275"/>
      <c r="ZD119" s="275"/>
      <c r="ZE119" s="275"/>
      <c r="ZF119" s="275"/>
      <c r="ZG119" s="275"/>
      <c r="ZH119" s="275"/>
      <c r="ZI119" s="275"/>
      <c r="ZJ119" s="275"/>
      <c r="ZK119" s="275"/>
      <c r="ZL119" s="275"/>
      <c r="ZM119" s="275"/>
      <c r="ZN119" s="275"/>
      <c r="ZO119" s="275"/>
      <c r="ZP119" s="275"/>
      <c r="ZQ119" s="275"/>
      <c r="ZR119" s="275"/>
      <c r="ZS119" s="275"/>
      <c r="ZT119" s="275"/>
      <c r="ZU119" s="275"/>
      <c r="ZV119" s="275"/>
      <c r="ZW119" s="275"/>
      <c r="ZX119" s="275"/>
      <c r="ZY119" s="275"/>
      <c r="ZZ119" s="275"/>
      <c r="AAA119" s="275"/>
      <c r="AAB119" s="275"/>
      <c r="AAC119" s="275"/>
      <c r="AAD119" s="275"/>
      <c r="AAE119" s="275"/>
      <c r="AAF119" s="275"/>
      <c r="AAG119" s="275"/>
      <c r="AAH119" s="275"/>
      <c r="AAI119" s="275"/>
      <c r="AAJ119" s="275"/>
      <c r="AAK119" s="275"/>
      <c r="AAL119" s="275"/>
      <c r="AAM119" s="275"/>
      <c r="AAN119" s="275"/>
      <c r="AAO119" s="275"/>
      <c r="AAP119" s="275"/>
      <c r="AAQ119" s="275"/>
      <c r="AAR119" s="275"/>
      <c r="AAS119" s="275"/>
      <c r="AAT119" s="275"/>
      <c r="AAU119" s="275"/>
      <c r="AAV119" s="275"/>
      <c r="AAW119" s="275"/>
      <c r="AAX119" s="275"/>
      <c r="AAY119" s="275"/>
      <c r="AAZ119" s="275"/>
      <c r="ABA119" s="275"/>
      <c r="ABB119" s="275"/>
      <c r="ABC119" s="275"/>
      <c r="ABD119" s="275"/>
      <c r="ABE119" s="275"/>
      <c r="ABF119" s="275"/>
      <c r="ABG119" s="275"/>
      <c r="ABH119" s="275"/>
      <c r="ABI119" s="275"/>
      <c r="ABJ119" s="275"/>
      <c r="ABK119" s="275"/>
      <c r="ABL119" s="275"/>
      <c r="ABM119" s="275"/>
      <c r="ABN119" s="275"/>
      <c r="ABO119" s="275"/>
      <c r="ABP119" s="275"/>
      <c r="ABQ119" s="275"/>
      <c r="ABR119" s="275"/>
      <c r="ABS119" s="275"/>
      <c r="ABT119" s="275"/>
      <c r="ABU119" s="275"/>
      <c r="ABV119" s="275"/>
      <c r="ABW119" s="275"/>
      <c r="ABX119" s="275"/>
      <c r="ABY119" s="275"/>
      <c r="ABZ119" s="275"/>
      <c r="ACA119" s="275"/>
      <c r="ACB119" s="275"/>
      <c r="ACC119" s="275"/>
      <c r="ACD119" s="275"/>
      <c r="ACE119" s="275"/>
      <c r="ACF119" s="275"/>
      <c r="ACG119" s="275"/>
      <c r="ACH119" s="275"/>
      <c r="ACI119" s="275"/>
      <c r="ACJ119" s="275"/>
      <c r="ACK119" s="275"/>
      <c r="ACL119" s="275"/>
      <c r="ACM119" s="275"/>
      <c r="ACN119" s="275"/>
      <c r="ACO119" s="275"/>
      <c r="ACP119" s="275"/>
      <c r="ACQ119" s="275"/>
      <c r="ACR119" s="275"/>
      <c r="ACS119" s="275"/>
      <c r="ACT119" s="275"/>
      <c r="ACU119" s="275"/>
      <c r="ACV119" s="275"/>
      <c r="ACW119" s="275"/>
      <c r="ACX119" s="275"/>
      <c r="ACY119" s="275"/>
      <c r="ACZ119" s="275"/>
      <c r="ADA119" s="275"/>
      <c r="ADB119" s="275"/>
      <c r="ADC119" s="275"/>
      <c r="ADD119" s="275"/>
      <c r="ADE119" s="275"/>
      <c r="ADF119" s="275"/>
      <c r="ADG119" s="275"/>
      <c r="ADH119" s="275"/>
      <c r="ADI119" s="275"/>
      <c r="ADJ119" s="275"/>
      <c r="ADK119" s="275"/>
      <c r="ADL119" s="275"/>
      <c r="ADM119" s="275"/>
      <c r="ADN119" s="275"/>
      <c r="ADO119" s="275"/>
      <c r="ADP119" s="275"/>
      <c r="ADQ119" s="275"/>
      <c r="ADR119" s="275"/>
      <c r="ADS119" s="275"/>
      <c r="ADT119" s="275"/>
      <c r="ADU119" s="275"/>
      <c r="ADV119" s="275"/>
      <c r="ADW119" s="275"/>
      <c r="ADX119" s="275"/>
      <c r="ADY119" s="275"/>
      <c r="ADZ119" s="275"/>
      <c r="AEA119" s="275"/>
      <c r="AEB119" s="275"/>
      <c r="AEC119" s="275"/>
      <c r="AED119" s="275"/>
      <c r="AEE119" s="275"/>
      <c r="AEF119" s="275"/>
      <c r="AEG119" s="275"/>
      <c r="AEH119" s="275"/>
      <c r="AEI119" s="275"/>
      <c r="AEJ119" s="275"/>
      <c r="AEK119" s="275"/>
      <c r="AEL119" s="275"/>
      <c r="AEM119" s="275"/>
      <c r="AEN119" s="275"/>
      <c r="AEO119" s="275"/>
      <c r="AEP119" s="275"/>
      <c r="AEQ119" s="275"/>
      <c r="AER119" s="275"/>
      <c r="AES119" s="275"/>
      <c r="AET119" s="275"/>
      <c r="AEU119" s="275"/>
      <c r="AEV119" s="275"/>
      <c r="AEW119" s="275"/>
      <c r="AEX119" s="275"/>
      <c r="AEY119" s="275"/>
      <c r="AEZ119" s="275"/>
      <c r="AFA119" s="275"/>
      <c r="AFB119" s="275"/>
      <c r="AFC119" s="275"/>
      <c r="AFD119" s="275"/>
      <c r="AFE119" s="275"/>
      <c r="AFF119" s="275"/>
      <c r="AFG119" s="275"/>
      <c r="AFH119" s="275"/>
      <c r="AFI119" s="275"/>
      <c r="AFJ119" s="275"/>
      <c r="AFK119" s="275"/>
      <c r="AFL119" s="275"/>
      <c r="AFM119" s="275"/>
      <c r="AFN119" s="275"/>
      <c r="AFO119" s="275"/>
      <c r="AFP119" s="275"/>
      <c r="AFQ119" s="275"/>
      <c r="AFR119" s="275"/>
      <c r="AFS119" s="275"/>
      <c r="AFT119" s="275"/>
      <c r="AFU119" s="275"/>
      <c r="AFV119" s="275"/>
      <c r="AFW119" s="275"/>
      <c r="AFX119" s="275"/>
      <c r="AFY119" s="275"/>
      <c r="AFZ119" s="275"/>
      <c r="AGA119" s="275"/>
      <c r="AGB119" s="275"/>
      <c r="AGC119" s="275"/>
      <c r="AGD119" s="275"/>
      <c r="AGE119" s="275"/>
      <c r="AGF119" s="275"/>
      <c r="AGG119" s="275"/>
      <c r="AGH119" s="275"/>
      <c r="AGI119" s="275"/>
      <c r="AGJ119" s="275"/>
      <c r="AGK119" s="275"/>
      <c r="AGL119" s="275"/>
      <c r="AGM119" s="275"/>
      <c r="AGN119" s="275"/>
      <c r="AGO119" s="275"/>
      <c r="AGP119" s="275"/>
      <c r="AGQ119" s="275"/>
      <c r="AGR119" s="275"/>
      <c r="AGS119" s="275"/>
      <c r="AGT119" s="275"/>
      <c r="AGU119" s="275"/>
      <c r="AGV119" s="275"/>
      <c r="AGW119" s="275"/>
      <c r="AGX119" s="275"/>
      <c r="AGY119" s="275"/>
      <c r="AGZ119" s="275"/>
      <c r="AHA119" s="275"/>
      <c r="AHB119" s="275"/>
      <c r="AHC119" s="275"/>
      <c r="AHD119" s="275"/>
      <c r="AHE119" s="275"/>
      <c r="AHF119" s="275"/>
      <c r="AHG119" s="275"/>
      <c r="AHH119" s="275"/>
      <c r="AHI119" s="275"/>
      <c r="AHJ119" s="275"/>
      <c r="AHK119" s="275"/>
      <c r="AHL119" s="275"/>
      <c r="AHM119" s="275"/>
      <c r="AHN119" s="275"/>
      <c r="AHO119" s="275"/>
      <c r="AHP119" s="275"/>
      <c r="AHQ119" s="275"/>
      <c r="AHR119" s="275"/>
      <c r="AHS119" s="275"/>
      <c r="AHT119" s="275"/>
      <c r="AHU119" s="275"/>
      <c r="AHV119" s="275"/>
      <c r="AHW119" s="275"/>
      <c r="AHX119" s="275"/>
      <c r="AHY119" s="275"/>
      <c r="AHZ119" s="275"/>
      <c r="AIA119" s="275"/>
      <c r="AIB119" s="275"/>
      <c r="AIC119" s="275"/>
      <c r="AID119" s="275"/>
      <c r="AIE119" s="275"/>
      <c r="AIF119" s="275"/>
      <c r="AIG119" s="275"/>
      <c r="AIH119" s="275"/>
      <c r="AII119" s="275"/>
      <c r="AIJ119" s="275"/>
      <c r="AIK119" s="275"/>
      <c r="AIL119" s="275"/>
      <c r="AIM119" s="275"/>
      <c r="AIN119" s="275"/>
      <c r="AIO119" s="275"/>
      <c r="AIP119" s="275"/>
      <c r="AIQ119" s="275"/>
      <c r="AIR119" s="275"/>
      <c r="AIS119" s="275"/>
      <c r="AIT119" s="275"/>
      <c r="AIU119" s="275"/>
      <c r="AIV119" s="275"/>
      <c r="AIW119" s="275"/>
      <c r="AIX119" s="275"/>
      <c r="AIY119" s="275"/>
      <c r="AIZ119" s="275"/>
      <c r="AJA119" s="275"/>
      <c r="AJB119" s="275"/>
      <c r="AJC119" s="275"/>
      <c r="AJD119" s="275"/>
      <c r="AJE119" s="275"/>
      <c r="AJF119" s="275"/>
      <c r="AJG119" s="275"/>
      <c r="AJH119" s="275"/>
      <c r="AJI119" s="275"/>
      <c r="AJJ119" s="275"/>
      <c r="AJK119" s="275"/>
      <c r="AJL119" s="275"/>
      <c r="AJM119" s="275"/>
      <c r="AJN119" s="275"/>
      <c r="AJO119" s="275"/>
      <c r="AJP119" s="275"/>
      <c r="AJQ119" s="275"/>
      <c r="AJR119" s="275"/>
      <c r="AJS119" s="275"/>
      <c r="AJT119" s="275"/>
      <c r="AJU119" s="275"/>
      <c r="AJV119" s="275"/>
      <c r="AJW119" s="275"/>
      <c r="AJX119" s="275"/>
      <c r="AJY119" s="275"/>
      <c r="AJZ119" s="275"/>
      <c r="AKA119" s="275"/>
      <c r="AKB119" s="275"/>
      <c r="AKC119" s="275"/>
      <c r="AKD119" s="275"/>
      <c r="AKE119" s="275"/>
      <c r="AKF119" s="275"/>
      <c r="AKG119" s="275"/>
      <c r="AKH119" s="275"/>
      <c r="AKI119" s="275"/>
      <c r="AKJ119" s="275"/>
      <c r="AKK119" s="275"/>
      <c r="AKL119" s="275"/>
      <c r="AKM119" s="275"/>
      <c r="AKN119" s="275"/>
      <c r="AKO119" s="275"/>
      <c r="AKP119" s="275"/>
      <c r="AKQ119" s="275"/>
      <c r="AKR119" s="275"/>
      <c r="AKS119" s="275"/>
      <c r="AKT119" s="275"/>
      <c r="AKU119" s="275"/>
      <c r="AKV119" s="275"/>
      <c r="AKW119" s="275"/>
      <c r="AKX119" s="275"/>
      <c r="AKY119" s="275"/>
      <c r="AKZ119" s="275"/>
      <c r="ALA119" s="275"/>
      <c r="ALB119" s="275"/>
      <c r="ALC119" s="275"/>
      <c r="ALD119" s="275"/>
      <c r="ALE119" s="275"/>
      <c r="ALF119" s="275"/>
      <c r="ALG119" s="275"/>
      <c r="ALH119" s="275"/>
      <c r="ALI119" s="275"/>
      <c r="ALJ119" s="275"/>
      <c r="ALK119" s="275"/>
      <c r="ALL119" s="275"/>
      <c r="ALM119" s="275"/>
      <c r="ALN119" s="275"/>
      <c r="ALO119" s="275"/>
      <c r="ALP119" s="275"/>
      <c r="ALQ119" s="275"/>
      <c r="ALR119" s="275"/>
      <c r="ALS119" s="275"/>
      <c r="ALT119" s="275"/>
      <c r="ALU119" s="275"/>
      <c r="ALV119" s="275"/>
      <c r="ALW119" s="275"/>
      <c r="ALX119" s="275"/>
      <c r="ALY119" s="275"/>
      <c r="ALZ119" s="275"/>
      <c r="AMA119" s="275"/>
      <c r="AMB119" s="275"/>
      <c r="AMC119" s="275"/>
      <c r="AMD119" s="275"/>
      <c r="AME119" s="275"/>
      <c r="AMF119" s="275"/>
      <c r="AMG119" s="275"/>
      <c r="AMH119" s="275"/>
      <c r="AMI119" s="275"/>
      <c r="AMJ119" s="275"/>
      <c r="AMK119" s="275"/>
    </row>
    <row r="120" spans="1:1025" ht="39.950000000000003" customHeight="1" thickBot="1" x14ac:dyDescent="0.25">
      <c r="B120" s="744" t="s">
        <v>8</v>
      </c>
      <c r="C120" s="745"/>
      <c r="D120" s="745"/>
      <c r="E120" s="745"/>
      <c r="F120" s="745"/>
      <c r="G120" s="745"/>
      <c r="H120" s="746"/>
    </row>
    <row r="121" spans="1:1025" ht="39.950000000000003" customHeight="1" thickBot="1" x14ac:dyDescent="0.25">
      <c r="B121" s="483" t="s">
        <v>66</v>
      </c>
      <c r="C121" s="739"/>
      <c r="D121" s="739"/>
      <c r="E121" s="740"/>
      <c r="F121" s="741" t="s">
        <v>82</v>
      </c>
      <c r="G121" s="742"/>
      <c r="H121" s="743"/>
    </row>
    <row r="122" spans="1:1025" ht="39.75" customHeight="1" thickBot="1" x14ac:dyDescent="0.25">
      <c r="B122" s="483" t="s">
        <v>81</v>
      </c>
      <c r="C122" s="484"/>
      <c r="D122" s="484"/>
      <c r="E122" s="484"/>
      <c r="F122" s="484"/>
      <c r="G122" s="485"/>
      <c r="H122" s="121">
        <v>0</v>
      </c>
    </row>
    <row r="123" spans="1:1025" ht="30" customHeight="1" thickBot="1" x14ac:dyDescent="0.25">
      <c r="B123" s="37"/>
      <c r="C123" s="26"/>
      <c r="D123" s="27"/>
      <c r="E123" s="27"/>
      <c r="F123" s="10"/>
      <c r="G123" s="28"/>
      <c r="H123" s="38"/>
    </row>
    <row r="124" spans="1:1025" ht="39.950000000000003" customHeight="1" thickBot="1" x14ac:dyDescent="0.25">
      <c r="B124" s="747" t="s">
        <v>70</v>
      </c>
      <c r="C124" s="748"/>
      <c r="D124" s="748"/>
      <c r="E124" s="748"/>
      <c r="F124" s="748"/>
      <c r="G124" s="748"/>
      <c r="H124" s="749"/>
    </row>
    <row r="125" spans="1:1025" ht="39.950000000000003" customHeight="1" x14ac:dyDescent="0.2">
      <c r="B125" s="15" t="s">
        <v>68</v>
      </c>
      <c r="C125" s="16" t="s">
        <v>75</v>
      </c>
      <c r="D125" s="17" t="s">
        <v>3</v>
      </c>
      <c r="E125" s="17" t="s">
        <v>4</v>
      </c>
      <c r="F125" s="17" t="s">
        <v>5</v>
      </c>
      <c r="G125" s="17" t="s">
        <v>15</v>
      </c>
      <c r="H125" s="18" t="s">
        <v>7</v>
      </c>
    </row>
    <row r="126" spans="1:1025" ht="89.25" x14ac:dyDescent="0.2">
      <c r="B126" s="20">
        <v>1</v>
      </c>
      <c r="C126" s="21" t="s">
        <v>21</v>
      </c>
      <c r="D126" s="9"/>
      <c r="E126" s="9"/>
      <c r="F126" s="11"/>
      <c r="G126" s="21" t="s">
        <v>18</v>
      </c>
      <c r="H126" s="22"/>
    </row>
    <row r="127" spans="1:1025" ht="89.25" x14ac:dyDescent="0.2">
      <c r="B127" s="29" t="s">
        <v>22</v>
      </c>
      <c r="C127" s="21" t="s">
        <v>23</v>
      </c>
      <c r="D127" s="9"/>
      <c r="E127" s="9"/>
      <c r="F127" s="11"/>
      <c r="G127" s="21" t="s">
        <v>18</v>
      </c>
      <c r="H127" s="22"/>
    </row>
    <row r="128" spans="1:1025" ht="89.25" x14ac:dyDescent="0.2">
      <c r="B128" s="29" t="s">
        <v>24</v>
      </c>
      <c r="C128" s="21" t="s">
        <v>25</v>
      </c>
      <c r="D128" s="9"/>
      <c r="E128" s="9"/>
      <c r="F128" s="11"/>
      <c r="G128" s="21" t="s">
        <v>18</v>
      </c>
      <c r="H128" s="22"/>
    </row>
    <row r="129" spans="1:1025" ht="89.25" x14ac:dyDescent="0.2">
      <c r="B129" s="20">
        <v>2</v>
      </c>
      <c r="C129" s="21" t="s">
        <v>26</v>
      </c>
      <c r="D129" s="9"/>
      <c r="E129" s="9"/>
      <c r="F129" s="11"/>
      <c r="G129" s="21" t="s">
        <v>18</v>
      </c>
      <c r="H129" s="22"/>
    </row>
    <row r="130" spans="1:1025" ht="181.5" customHeight="1" x14ac:dyDescent="0.2">
      <c r="B130" s="20">
        <v>3</v>
      </c>
      <c r="C130" s="39" t="s">
        <v>80</v>
      </c>
      <c r="D130" s="11"/>
      <c r="E130" s="9"/>
      <c r="F130" s="9"/>
      <c r="G130" s="39" t="s">
        <v>79</v>
      </c>
      <c r="H130" s="22"/>
    </row>
    <row r="131" spans="1:1025" ht="98.25" customHeight="1" x14ac:dyDescent="0.2">
      <c r="B131" s="29" t="s">
        <v>27</v>
      </c>
      <c r="C131" s="21" t="s">
        <v>23</v>
      </c>
      <c r="D131" s="11"/>
      <c r="E131" s="9"/>
      <c r="F131" s="9"/>
      <c r="G131" s="21" t="s">
        <v>18</v>
      </c>
      <c r="H131" s="22"/>
    </row>
    <row r="132" spans="1:1025" ht="98.25" customHeight="1" x14ac:dyDescent="0.2">
      <c r="B132" s="29" t="s">
        <v>28</v>
      </c>
      <c r="C132" s="21" t="s">
        <v>25</v>
      </c>
      <c r="D132" s="11"/>
      <c r="E132" s="9"/>
      <c r="F132" s="9"/>
      <c r="G132" s="21" t="s">
        <v>18</v>
      </c>
      <c r="H132" s="22"/>
    </row>
    <row r="133" spans="1:1025" ht="98.25" customHeight="1" x14ac:dyDescent="0.2">
      <c r="B133" s="94">
        <v>4</v>
      </c>
      <c r="C133" s="90" t="s">
        <v>29</v>
      </c>
      <c r="D133" s="91"/>
      <c r="E133" s="92"/>
      <c r="F133" s="92"/>
      <c r="G133" s="90" t="s">
        <v>18</v>
      </c>
      <c r="H133" s="93"/>
    </row>
    <row r="134" spans="1:1025" ht="98.25" customHeight="1" thickBot="1" x14ac:dyDescent="0.25">
      <c r="B134" s="58">
        <v>5</v>
      </c>
      <c r="C134" s="95" t="s">
        <v>93</v>
      </c>
      <c r="D134" s="24"/>
      <c r="E134" s="19"/>
      <c r="F134" s="19"/>
      <c r="G134" s="23" t="s">
        <v>18</v>
      </c>
      <c r="H134" s="25"/>
    </row>
    <row r="135" spans="1:1025" customFormat="1" ht="133.5" customHeight="1" x14ac:dyDescent="0.25">
      <c r="A135" s="275"/>
      <c r="B135" s="297">
        <v>6</v>
      </c>
      <c r="C135" s="298" t="s">
        <v>210</v>
      </c>
      <c r="D135" s="299"/>
      <c r="E135" s="300"/>
      <c r="F135" s="301"/>
      <c r="G135" s="452" t="s">
        <v>406</v>
      </c>
      <c r="H135" s="302"/>
      <c r="I135" s="275"/>
      <c r="J135" s="275"/>
      <c r="K135" s="275"/>
      <c r="L135" s="275"/>
      <c r="M135" s="275"/>
      <c r="N135" s="275"/>
      <c r="O135" s="275"/>
      <c r="P135" s="275"/>
      <c r="Q135" s="275"/>
      <c r="R135" s="275"/>
      <c r="S135" s="275"/>
      <c r="T135" s="275"/>
      <c r="U135" s="275"/>
      <c r="V135" s="275"/>
      <c r="W135" s="275"/>
      <c r="X135" s="275"/>
      <c r="Y135" s="275"/>
      <c r="Z135" s="275"/>
      <c r="AA135" s="275"/>
      <c r="AB135" s="275"/>
      <c r="AC135" s="275"/>
      <c r="AD135" s="275"/>
      <c r="AE135" s="275"/>
      <c r="AF135" s="275"/>
      <c r="AG135" s="275"/>
      <c r="AH135" s="275"/>
      <c r="AI135" s="275"/>
      <c r="AJ135" s="275"/>
      <c r="AK135" s="275"/>
      <c r="AL135" s="275"/>
      <c r="AM135" s="275"/>
      <c r="AN135" s="275"/>
      <c r="AO135" s="275"/>
      <c r="AP135" s="275"/>
      <c r="AQ135" s="275"/>
      <c r="AR135" s="275"/>
      <c r="AS135" s="275"/>
      <c r="AT135" s="275"/>
      <c r="AU135" s="275"/>
      <c r="AV135" s="275"/>
      <c r="AW135" s="275"/>
      <c r="AX135" s="275"/>
      <c r="AY135" s="275"/>
      <c r="AZ135" s="275"/>
      <c r="BA135" s="275"/>
      <c r="BB135" s="275"/>
      <c r="BC135" s="275"/>
      <c r="BD135" s="275"/>
      <c r="BE135" s="275"/>
      <c r="BF135" s="275"/>
      <c r="BG135" s="275"/>
      <c r="BH135" s="275"/>
      <c r="BI135" s="275"/>
      <c r="BJ135" s="275"/>
      <c r="BK135" s="275"/>
      <c r="BL135" s="275"/>
      <c r="BM135" s="275"/>
      <c r="BN135" s="275"/>
      <c r="BO135" s="275"/>
      <c r="BP135" s="275"/>
      <c r="BQ135" s="275"/>
      <c r="BR135" s="275"/>
      <c r="BS135" s="275"/>
      <c r="BT135" s="275"/>
      <c r="BU135" s="275"/>
      <c r="BV135" s="275"/>
      <c r="BW135" s="275"/>
      <c r="BX135" s="275"/>
      <c r="BY135" s="275"/>
      <c r="BZ135" s="275"/>
      <c r="CA135" s="275"/>
      <c r="CB135" s="275"/>
      <c r="CC135" s="275"/>
      <c r="CD135" s="275"/>
      <c r="CE135" s="275"/>
      <c r="CF135" s="275"/>
      <c r="CG135" s="275"/>
      <c r="CH135" s="275"/>
      <c r="CI135" s="275"/>
      <c r="CJ135" s="275"/>
      <c r="CK135" s="275"/>
      <c r="CL135" s="275"/>
      <c r="CM135" s="275"/>
      <c r="CN135" s="275"/>
      <c r="CO135" s="275"/>
      <c r="CP135" s="275"/>
      <c r="CQ135" s="275"/>
      <c r="CR135" s="275"/>
      <c r="CS135" s="275"/>
      <c r="CT135" s="275"/>
      <c r="CU135" s="275"/>
      <c r="CV135" s="275"/>
      <c r="CW135" s="275"/>
      <c r="CX135" s="275"/>
      <c r="CY135" s="275"/>
      <c r="CZ135" s="275"/>
      <c r="DA135" s="275"/>
      <c r="DB135" s="275"/>
      <c r="DC135" s="275"/>
      <c r="DD135" s="275"/>
      <c r="DE135" s="275"/>
      <c r="DF135" s="275"/>
      <c r="DG135" s="275"/>
      <c r="DH135" s="275"/>
      <c r="DI135" s="275"/>
      <c r="DJ135" s="275"/>
      <c r="DK135" s="275"/>
      <c r="DL135" s="275"/>
      <c r="DM135" s="275"/>
      <c r="DN135" s="275"/>
      <c r="DO135" s="275"/>
      <c r="DP135" s="275"/>
      <c r="DQ135" s="275"/>
      <c r="DR135" s="275"/>
      <c r="DS135" s="275"/>
      <c r="DT135" s="275"/>
      <c r="DU135" s="275"/>
      <c r="DV135" s="275"/>
      <c r="DW135" s="275"/>
      <c r="DX135" s="275"/>
      <c r="DY135" s="275"/>
      <c r="DZ135" s="275"/>
      <c r="EA135" s="275"/>
      <c r="EB135" s="275"/>
      <c r="EC135" s="275"/>
      <c r="ED135" s="275"/>
      <c r="EE135" s="275"/>
      <c r="EF135" s="275"/>
      <c r="EG135" s="275"/>
      <c r="EH135" s="275"/>
      <c r="EI135" s="275"/>
      <c r="EJ135" s="275"/>
      <c r="EK135" s="275"/>
      <c r="EL135" s="275"/>
      <c r="EM135" s="275"/>
      <c r="EN135" s="275"/>
      <c r="EO135" s="275"/>
      <c r="EP135" s="275"/>
      <c r="EQ135" s="275"/>
      <c r="ER135" s="275"/>
      <c r="ES135" s="275"/>
      <c r="ET135" s="275"/>
      <c r="EU135" s="275"/>
      <c r="EV135" s="275"/>
      <c r="EW135" s="275"/>
      <c r="EX135" s="275"/>
      <c r="EY135" s="275"/>
      <c r="EZ135" s="275"/>
      <c r="FA135" s="275"/>
      <c r="FB135" s="275"/>
      <c r="FC135" s="275"/>
      <c r="FD135" s="275"/>
      <c r="FE135" s="275"/>
      <c r="FF135" s="275"/>
      <c r="FG135" s="275"/>
      <c r="FH135" s="275"/>
      <c r="FI135" s="275"/>
      <c r="FJ135" s="275"/>
      <c r="FK135" s="275"/>
      <c r="FL135" s="275"/>
      <c r="FM135" s="275"/>
      <c r="FN135" s="275"/>
      <c r="FO135" s="275"/>
      <c r="FP135" s="275"/>
      <c r="FQ135" s="275"/>
      <c r="FR135" s="275"/>
      <c r="FS135" s="275"/>
      <c r="FT135" s="275"/>
      <c r="FU135" s="275"/>
      <c r="FV135" s="275"/>
      <c r="FW135" s="275"/>
      <c r="FX135" s="275"/>
      <c r="FY135" s="275"/>
      <c r="FZ135" s="275"/>
      <c r="GA135" s="275"/>
      <c r="GB135" s="275"/>
      <c r="GC135" s="275"/>
      <c r="GD135" s="275"/>
      <c r="GE135" s="275"/>
      <c r="GF135" s="275"/>
      <c r="GG135" s="275"/>
      <c r="GH135" s="275"/>
      <c r="GI135" s="275"/>
      <c r="GJ135" s="275"/>
      <c r="GK135" s="275"/>
      <c r="GL135" s="275"/>
      <c r="GM135" s="275"/>
      <c r="GN135" s="275"/>
      <c r="GO135" s="275"/>
      <c r="GP135" s="275"/>
      <c r="GQ135" s="275"/>
      <c r="GR135" s="275"/>
      <c r="GS135" s="275"/>
      <c r="GT135" s="275"/>
      <c r="GU135" s="275"/>
      <c r="GV135" s="275"/>
      <c r="GW135" s="275"/>
      <c r="GX135" s="275"/>
      <c r="GY135" s="275"/>
      <c r="GZ135" s="275"/>
      <c r="HA135" s="275"/>
      <c r="HB135" s="275"/>
      <c r="HC135" s="275"/>
      <c r="HD135" s="275"/>
      <c r="HE135" s="275"/>
      <c r="HF135" s="275"/>
      <c r="HG135" s="275"/>
      <c r="HH135" s="275"/>
      <c r="HI135" s="275"/>
      <c r="HJ135" s="275"/>
      <c r="HK135" s="275"/>
      <c r="HL135" s="275"/>
      <c r="HM135" s="275"/>
      <c r="HN135" s="275"/>
      <c r="HO135" s="275"/>
      <c r="HP135" s="275"/>
      <c r="HQ135" s="275"/>
      <c r="HR135" s="275"/>
      <c r="HS135" s="275"/>
      <c r="HT135" s="275"/>
      <c r="HU135" s="275"/>
      <c r="HV135" s="275"/>
      <c r="HW135" s="275"/>
      <c r="HX135" s="275"/>
      <c r="HY135" s="275"/>
      <c r="HZ135" s="275"/>
      <c r="IA135" s="275"/>
      <c r="IB135" s="275"/>
      <c r="IC135" s="275"/>
      <c r="ID135" s="275"/>
      <c r="IE135" s="275"/>
      <c r="IF135" s="275"/>
      <c r="IG135" s="275"/>
      <c r="IH135" s="275"/>
      <c r="II135" s="275"/>
      <c r="IJ135" s="275"/>
      <c r="IK135" s="275"/>
      <c r="IL135" s="275"/>
      <c r="IM135" s="275"/>
      <c r="IN135" s="275"/>
      <c r="IO135" s="275"/>
      <c r="IP135" s="275"/>
      <c r="IQ135" s="275"/>
      <c r="IR135" s="275"/>
      <c r="IS135" s="275"/>
      <c r="IT135" s="275"/>
      <c r="IU135" s="275"/>
      <c r="IV135" s="275"/>
      <c r="IW135" s="275"/>
      <c r="IX135" s="275"/>
      <c r="IY135" s="275"/>
      <c r="IZ135" s="275"/>
      <c r="JA135" s="275"/>
      <c r="JB135" s="275"/>
      <c r="JC135" s="275"/>
      <c r="JD135" s="275"/>
      <c r="JE135" s="275"/>
      <c r="JF135" s="275"/>
      <c r="JG135" s="275"/>
      <c r="JH135" s="275"/>
      <c r="JI135" s="275"/>
      <c r="JJ135" s="275"/>
      <c r="JK135" s="275"/>
      <c r="JL135" s="275"/>
      <c r="JM135" s="275"/>
      <c r="JN135" s="275"/>
      <c r="JO135" s="275"/>
      <c r="JP135" s="275"/>
      <c r="JQ135" s="275"/>
      <c r="JR135" s="275"/>
      <c r="JS135" s="275"/>
      <c r="JT135" s="275"/>
      <c r="JU135" s="275"/>
      <c r="JV135" s="275"/>
      <c r="JW135" s="275"/>
      <c r="JX135" s="275"/>
      <c r="JY135" s="275"/>
      <c r="JZ135" s="275"/>
      <c r="KA135" s="275"/>
      <c r="KB135" s="275"/>
      <c r="KC135" s="275"/>
      <c r="KD135" s="275"/>
      <c r="KE135" s="275"/>
      <c r="KF135" s="275"/>
      <c r="KG135" s="275"/>
      <c r="KH135" s="275"/>
      <c r="KI135" s="275"/>
      <c r="KJ135" s="275"/>
      <c r="KK135" s="275"/>
      <c r="KL135" s="275"/>
      <c r="KM135" s="275"/>
      <c r="KN135" s="275"/>
      <c r="KO135" s="275"/>
      <c r="KP135" s="275"/>
      <c r="KQ135" s="275"/>
      <c r="KR135" s="275"/>
      <c r="KS135" s="275"/>
      <c r="KT135" s="275"/>
      <c r="KU135" s="275"/>
      <c r="KV135" s="275"/>
      <c r="KW135" s="275"/>
      <c r="KX135" s="275"/>
      <c r="KY135" s="275"/>
      <c r="KZ135" s="275"/>
      <c r="LA135" s="275"/>
      <c r="LB135" s="275"/>
      <c r="LC135" s="275"/>
      <c r="LD135" s="275"/>
      <c r="LE135" s="275"/>
      <c r="LF135" s="275"/>
      <c r="LG135" s="275"/>
      <c r="LH135" s="275"/>
      <c r="LI135" s="275"/>
      <c r="LJ135" s="275"/>
      <c r="LK135" s="275"/>
      <c r="LL135" s="275"/>
      <c r="LM135" s="275"/>
      <c r="LN135" s="275"/>
      <c r="LO135" s="275"/>
      <c r="LP135" s="275"/>
      <c r="LQ135" s="275"/>
      <c r="LR135" s="275"/>
      <c r="LS135" s="275"/>
      <c r="LT135" s="275"/>
      <c r="LU135" s="275"/>
      <c r="LV135" s="275"/>
      <c r="LW135" s="275"/>
      <c r="LX135" s="275"/>
      <c r="LY135" s="275"/>
      <c r="LZ135" s="275"/>
      <c r="MA135" s="275"/>
      <c r="MB135" s="275"/>
      <c r="MC135" s="275"/>
      <c r="MD135" s="275"/>
      <c r="ME135" s="275"/>
      <c r="MF135" s="275"/>
      <c r="MG135" s="275"/>
      <c r="MH135" s="275"/>
      <c r="MI135" s="275"/>
      <c r="MJ135" s="275"/>
      <c r="MK135" s="275"/>
      <c r="ML135" s="275"/>
      <c r="MM135" s="275"/>
      <c r="MN135" s="275"/>
      <c r="MO135" s="275"/>
      <c r="MP135" s="275"/>
      <c r="MQ135" s="275"/>
      <c r="MR135" s="275"/>
      <c r="MS135" s="275"/>
      <c r="MT135" s="275"/>
      <c r="MU135" s="275"/>
      <c r="MV135" s="275"/>
      <c r="MW135" s="275"/>
      <c r="MX135" s="275"/>
      <c r="MY135" s="275"/>
      <c r="MZ135" s="275"/>
      <c r="NA135" s="275"/>
      <c r="NB135" s="275"/>
      <c r="NC135" s="275"/>
      <c r="ND135" s="275"/>
      <c r="NE135" s="275"/>
      <c r="NF135" s="275"/>
      <c r="NG135" s="275"/>
      <c r="NH135" s="275"/>
      <c r="NI135" s="275"/>
      <c r="NJ135" s="275"/>
      <c r="NK135" s="275"/>
      <c r="NL135" s="275"/>
      <c r="NM135" s="275"/>
      <c r="NN135" s="275"/>
      <c r="NO135" s="275"/>
      <c r="NP135" s="275"/>
      <c r="NQ135" s="275"/>
      <c r="NR135" s="275"/>
      <c r="NS135" s="275"/>
      <c r="NT135" s="275"/>
      <c r="NU135" s="275"/>
      <c r="NV135" s="275"/>
      <c r="NW135" s="275"/>
      <c r="NX135" s="275"/>
      <c r="NY135" s="275"/>
      <c r="NZ135" s="275"/>
      <c r="OA135" s="275"/>
      <c r="OB135" s="275"/>
      <c r="OC135" s="275"/>
      <c r="OD135" s="275"/>
      <c r="OE135" s="275"/>
      <c r="OF135" s="275"/>
      <c r="OG135" s="275"/>
      <c r="OH135" s="275"/>
      <c r="OI135" s="275"/>
      <c r="OJ135" s="275"/>
      <c r="OK135" s="275"/>
      <c r="OL135" s="275"/>
      <c r="OM135" s="275"/>
      <c r="ON135" s="275"/>
      <c r="OO135" s="275"/>
      <c r="OP135" s="275"/>
      <c r="OQ135" s="275"/>
      <c r="OR135" s="275"/>
      <c r="OS135" s="275"/>
      <c r="OT135" s="275"/>
      <c r="OU135" s="275"/>
      <c r="OV135" s="275"/>
      <c r="OW135" s="275"/>
      <c r="OX135" s="275"/>
      <c r="OY135" s="275"/>
      <c r="OZ135" s="275"/>
      <c r="PA135" s="275"/>
      <c r="PB135" s="275"/>
      <c r="PC135" s="275"/>
      <c r="PD135" s="275"/>
      <c r="PE135" s="275"/>
      <c r="PF135" s="275"/>
      <c r="PG135" s="275"/>
      <c r="PH135" s="275"/>
      <c r="PI135" s="275"/>
      <c r="PJ135" s="275"/>
      <c r="PK135" s="275"/>
      <c r="PL135" s="275"/>
      <c r="PM135" s="275"/>
      <c r="PN135" s="275"/>
      <c r="PO135" s="275"/>
      <c r="PP135" s="275"/>
      <c r="PQ135" s="275"/>
      <c r="PR135" s="275"/>
      <c r="PS135" s="275"/>
      <c r="PT135" s="275"/>
      <c r="PU135" s="275"/>
      <c r="PV135" s="275"/>
      <c r="PW135" s="275"/>
      <c r="PX135" s="275"/>
      <c r="PY135" s="275"/>
      <c r="PZ135" s="275"/>
      <c r="QA135" s="275"/>
      <c r="QB135" s="275"/>
      <c r="QC135" s="275"/>
      <c r="QD135" s="275"/>
      <c r="QE135" s="275"/>
      <c r="QF135" s="275"/>
      <c r="QG135" s="275"/>
      <c r="QH135" s="275"/>
      <c r="QI135" s="275"/>
      <c r="QJ135" s="275"/>
      <c r="QK135" s="275"/>
      <c r="QL135" s="275"/>
      <c r="QM135" s="275"/>
      <c r="QN135" s="275"/>
      <c r="QO135" s="275"/>
      <c r="QP135" s="275"/>
      <c r="QQ135" s="275"/>
      <c r="QR135" s="275"/>
      <c r="QS135" s="275"/>
      <c r="QT135" s="275"/>
      <c r="QU135" s="275"/>
      <c r="QV135" s="275"/>
      <c r="QW135" s="275"/>
      <c r="QX135" s="275"/>
      <c r="QY135" s="275"/>
      <c r="QZ135" s="275"/>
      <c r="RA135" s="275"/>
      <c r="RB135" s="275"/>
      <c r="RC135" s="275"/>
      <c r="RD135" s="275"/>
      <c r="RE135" s="275"/>
      <c r="RF135" s="275"/>
      <c r="RG135" s="275"/>
      <c r="RH135" s="275"/>
      <c r="RI135" s="275"/>
      <c r="RJ135" s="275"/>
      <c r="RK135" s="275"/>
      <c r="RL135" s="275"/>
      <c r="RM135" s="275"/>
      <c r="RN135" s="275"/>
      <c r="RO135" s="275"/>
      <c r="RP135" s="275"/>
      <c r="RQ135" s="275"/>
      <c r="RR135" s="275"/>
      <c r="RS135" s="275"/>
      <c r="RT135" s="275"/>
      <c r="RU135" s="275"/>
      <c r="RV135" s="275"/>
      <c r="RW135" s="275"/>
      <c r="RX135" s="275"/>
      <c r="RY135" s="275"/>
      <c r="RZ135" s="275"/>
      <c r="SA135" s="275"/>
      <c r="SB135" s="275"/>
      <c r="SC135" s="275"/>
      <c r="SD135" s="275"/>
      <c r="SE135" s="275"/>
      <c r="SF135" s="275"/>
      <c r="SG135" s="275"/>
      <c r="SH135" s="275"/>
      <c r="SI135" s="275"/>
      <c r="SJ135" s="275"/>
      <c r="SK135" s="275"/>
      <c r="SL135" s="275"/>
      <c r="SM135" s="275"/>
      <c r="SN135" s="275"/>
      <c r="SO135" s="275"/>
      <c r="SP135" s="275"/>
      <c r="SQ135" s="275"/>
      <c r="SR135" s="275"/>
      <c r="SS135" s="275"/>
      <c r="ST135" s="275"/>
      <c r="SU135" s="275"/>
      <c r="SV135" s="275"/>
      <c r="SW135" s="275"/>
      <c r="SX135" s="275"/>
      <c r="SY135" s="275"/>
      <c r="SZ135" s="275"/>
      <c r="TA135" s="275"/>
      <c r="TB135" s="275"/>
      <c r="TC135" s="275"/>
      <c r="TD135" s="275"/>
      <c r="TE135" s="275"/>
      <c r="TF135" s="275"/>
      <c r="TG135" s="275"/>
      <c r="TH135" s="275"/>
      <c r="TI135" s="275"/>
      <c r="TJ135" s="275"/>
      <c r="TK135" s="275"/>
      <c r="TL135" s="275"/>
      <c r="TM135" s="275"/>
      <c r="TN135" s="275"/>
      <c r="TO135" s="275"/>
      <c r="TP135" s="275"/>
      <c r="TQ135" s="275"/>
      <c r="TR135" s="275"/>
      <c r="TS135" s="275"/>
      <c r="TT135" s="275"/>
      <c r="TU135" s="275"/>
      <c r="TV135" s="275"/>
      <c r="TW135" s="275"/>
      <c r="TX135" s="275"/>
      <c r="TY135" s="275"/>
      <c r="TZ135" s="275"/>
      <c r="UA135" s="275"/>
      <c r="UB135" s="275"/>
      <c r="UC135" s="275"/>
      <c r="UD135" s="275"/>
      <c r="UE135" s="275"/>
      <c r="UF135" s="275"/>
      <c r="UG135" s="275"/>
      <c r="UH135" s="275"/>
      <c r="UI135" s="275"/>
      <c r="UJ135" s="275"/>
      <c r="UK135" s="275"/>
      <c r="UL135" s="275"/>
      <c r="UM135" s="275"/>
      <c r="UN135" s="275"/>
      <c r="UO135" s="275"/>
      <c r="UP135" s="275"/>
      <c r="UQ135" s="275"/>
      <c r="UR135" s="275"/>
      <c r="US135" s="275"/>
      <c r="UT135" s="275"/>
      <c r="UU135" s="275"/>
      <c r="UV135" s="275"/>
      <c r="UW135" s="275"/>
      <c r="UX135" s="275"/>
      <c r="UY135" s="275"/>
      <c r="UZ135" s="275"/>
      <c r="VA135" s="275"/>
      <c r="VB135" s="275"/>
      <c r="VC135" s="275"/>
      <c r="VD135" s="275"/>
      <c r="VE135" s="275"/>
      <c r="VF135" s="275"/>
      <c r="VG135" s="275"/>
      <c r="VH135" s="275"/>
      <c r="VI135" s="275"/>
      <c r="VJ135" s="275"/>
      <c r="VK135" s="275"/>
      <c r="VL135" s="275"/>
      <c r="VM135" s="275"/>
      <c r="VN135" s="275"/>
      <c r="VO135" s="275"/>
      <c r="VP135" s="275"/>
      <c r="VQ135" s="275"/>
      <c r="VR135" s="275"/>
      <c r="VS135" s="275"/>
      <c r="VT135" s="275"/>
      <c r="VU135" s="275"/>
      <c r="VV135" s="275"/>
      <c r="VW135" s="275"/>
      <c r="VX135" s="275"/>
      <c r="VY135" s="275"/>
      <c r="VZ135" s="275"/>
      <c r="WA135" s="275"/>
      <c r="WB135" s="275"/>
      <c r="WC135" s="275"/>
      <c r="WD135" s="275"/>
      <c r="WE135" s="275"/>
      <c r="WF135" s="275"/>
      <c r="WG135" s="275"/>
      <c r="WH135" s="275"/>
      <c r="WI135" s="275"/>
      <c r="WJ135" s="275"/>
      <c r="WK135" s="275"/>
      <c r="WL135" s="275"/>
      <c r="WM135" s="275"/>
      <c r="WN135" s="275"/>
      <c r="WO135" s="275"/>
      <c r="WP135" s="275"/>
      <c r="WQ135" s="275"/>
      <c r="WR135" s="275"/>
      <c r="WS135" s="275"/>
      <c r="WT135" s="275"/>
      <c r="WU135" s="275"/>
      <c r="WV135" s="275"/>
      <c r="WW135" s="275"/>
      <c r="WX135" s="275"/>
      <c r="WY135" s="275"/>
      <c r="WZ135" s="275"/>
      <c r="XA135" s="275"/>
      <c r="XB135" s="275"/>
      <c r="XC135" s="275"/>
      <c r="XD135" s="275"/>
      <c r="XE135" s="275"/>
      <c r="XF135" s="275"/>
      <c r="XG135" s="275"/>
      <c r="XH135" s="275"/>
      <c r="XI135" s="275"/>
      <c r="XJ135" s="275"/>
      <c r="XK135" s="275"/>
      <c r="XL135" s="275"/>
      <c r="XM135" s="275"/>
      <c r="XN135" s="275"/>
      <c r="XO135" s="275"/>
      <c r="XP135" s="275"/>
      <c r="XQ135" s="275"/>
      <c r="XR135" s="275"/>
      <c r="XS135" s="275"/>
      <c r="XT135" s="275"/>
      <c r="XU135" s="275"/>
      <c r="XV135" s="275"/>
      <c r="XW135" s="275"/>
      <c r="XX135" s="275"/>
      <c r="XY135" s="275"/>
      <c r="XZ135" s="275"/>
      <c r="YA135" s="275"/>
      <c r="YB135" s="275"/>
      <c r="YC135" s="275"/>
      <c r="YD135" s="275"/>
      <c r="YE135" s="275"/>
      <c r="YF135" s="275"/>
      <c r="YG135" s="275"/>
      <c r="YH135" s="275"/>
      <c r="YI135" s="275"/>
      <c r="YJ135" s="275"/>
      <c r="YK135" s="275"/>
      <c r="YL135" s="275"/>
      <c r="YM135" s="275"/>
      <c r="YN135" s="275"/>
      <c r="YO135" s="275"/>
      <c r="YP135" s="275"/>
      <c r="YQ135" s="275"/>
      <c r="YR135" s="275"/>
      <c r="YS135" s="275"/>
      <c r="YT135" s="275"/>
      <c r="YU135" s="275"/>
      <c r="YV135" s="275"/>
      <c r="YW135" s="275"/>
      <c r="YX135" s="275"/>
      <c r="YY135" s="275"/>
      <c r="YZ135" s="275"/>
      <c r="ZA135" s="275"/>
      <c r="ZB135" s="275"/>
      <c r="ZC135" s="275"/>
      <c r="ZD135" s="275"/>
      <c r="ZE135" s="275"/>
      <c r="ZF135" s="275"/>
      <c r="ZG135" s="275"/>
      <c r="ZH135" s="275"/>
      <c r="ZI135" s="275"/>
      <c r="ZJ135" s="275"/>
      <c r="ZK135" s="275"/>
      <c r="ZL135" s="275"/>
      <c r="ZM135" s="275"/>
      <c r="ZN135" s="275"/>
      <c r="ZO135" s="275"/>
      <c r="ZP135" s="275"/>
      <c r="ZQ135" s="275"/>
      <c r="ZR135" s="275"/>
      <c r="ZS135" s="275"/>
      <c r="ZT135" s="275"/>
      <c r="ZU135" s="275"/>
      <c r="ZV135" s="275"/>
      <c r="ZW135" s="275"/>
      <c r="ZX135" s="275"/>
      <c r="ZY135" s="275"/>
      <c r="ZZ135" s="275"/>
      <c r="AAA135" s="275"/>
      <c r="AAB135" s="275"/>
      <c r="AAC135" s="275"/>
      <c r="AAD135" s="275"/>
      <c r="AAE135" s="275"/>
      <c r="AAF135" s="275"/>
      <c r="AAG135" s="275"/>
      <c r="AAH135" s="275"/>
      <c r="AAI135" s="275"/>
      <c r="AAJ135" s="275"/>
      <c r="AAK135" s="275"/>
      <c r="AAL135" s="275"/>
      <c r="AAM135" s="275"/>
      <c r="AAN135" s="275"/>
      <c r="AAO135" s="275"/>
      <c r="AAP135" s="275"/>
      <c r="AAQ135" s="275"/>
      <c r="AAR135" s="275"/>
      <c r="AAS135" s="275"/>
      <c r="AAT135" s="275"/>
      <c r="AAU135" s="275"/>
      <c r="AAV135" s="275"/>
      <c r="AAW135" s="275"/>
      <c r="AAX135" s="275"/>
      <c r="AAY135" s="275"/>
      <c r="AAZ135" s="275"/>
      <c r="ABA135" s="275"/>
      <c r="ABB135" s="275"/>
      <c r="ABC135" s="275"/>
      <c r="ABD135" s="275"/>
      <c r="ABE135" s="275"/>
      <c r="ABF135" s="275"/>
      <c r="ABG135" s="275"/>
      <c r="ABH135" s="275"/>
      <c r="ABI135" s="275"/>
      <c r="ABJ135" s="275"/>
      <c r="ABK135" s="275"/>
      <c r="ABL135" s="275"/>
      <c r="ABM135" s="275"/>
      <c r="ABN135" s="275"/>
      <c r="ABO135" s="275"/>
      <c r="ABP135" s="275"/>
      <c r="ABQ135" s="275"/>
      <c r="ABR135" s="275"/>
      <c r="ABS135" s="275"/>
      <c r="ABT135" s="275"/>
      <c r="ABU135" s="275"/>
      <c r="ABV135" s="275"/>
      <c r="ABW135" s="275"/>
      <c r="ABX135" s="275"/>
      <c r="ABY135" s="275"/>
      <c r="ABZ135" s="275"/>
      <c r="ACA135" s="275"/>
      <c r="ACB135" s="275"/>
      <c r="ACC135" s="275"/>
      <c r="ACD135" s="275"/>
      <c r="ACE135" s="275"/>
      <c r="ACF135" s="275"/>
      <c r="ACG135" s="275"/>
      <c r="ACH135" s="275"/>
      <c r="ACI135" s="275"/>
      <c r="ACJ135" s="275"/>
      <c r="ACK135" s="275"/>
      <c r="ACL135" s="275"/>
      <c r="ACM135" s="275"/>
      <c r="ACN135" s="275"/>
      <c r="ACO135" s="275"/>
      <c r="ACP135" s="275"/>
      <c r="ACQ135" s="275"/>
      <c r="ACR135" s="275"/>
      <c r="ACS135" s="275"/>
      <c r="ACT135" s="275"/>
      <c r="ACU135" s="275"/>
      <c r="ACV135" s="275"/>
      <c r="ACW135" s="275"/>
      <c r="ACX135" s="275"/>
      <c r="ACY135" s="275"/>
      <c r="ACZ135" s="275"/>
      <c r="ADA135" s="275"/>
      <c r="ADB135" s="275"/>
      <c r="ADC135" s="275"/>
      <c r="ADD135" s="275"/>
      <c r="ADE135" s="275"/>
      <c r="ADF135" s="275"/>
      <c r="ADG135" s="275"/>
      <c r="ADH135" s="275"/>
      <c r="ADI135" s="275"/>
      <c r="ADJ135" s="275"/>
      <c r="ADK135" s="275"/>
      <c r="ADL135" s="275"/>
      <c r="ADM135" s="275"/>
      <c r="ADN135" s="275"/>
      <c r="ADO135" s="275"/>
      <c r="ADP135" s="275"/>
      <c r="ADQ135" s="275"/>
      <c r="ADR135" s="275"/>
      <c r="ADS135" s="275"/>
      <c r="ADT135" s="275"/>
      <c r="ADU135" s="275"/>
      <c r="ADV135" s="275"/>
      <c r="ADW135" s="275"/>
      <c r="ADX135" s="275"/>
      <c r="ADY135" s="275"/>
      <c r="ADZ135" s="275"/>
      <c r="AEA135" s="275"/>
      <c r="AEB135" s="275"/>
      <c r="AEC135" s="275"/>
      <c r="AED135" s="275"/>
      <c r="AEE135" s="275"/>
      <c r="AEF135" s="275"/>
      <c r="AEG135" s="275"/>
      <c r="AEH135" s="275"/>
      <c r="AEI135" s="275"/>
      <c r="AEJ135" s="275"/>
      <c r="AEK135" s="275"/>
      <c r="AEL135" s="275"/>
      <c r="AEM135" s="275"/>
      <c r="AEN135" s="275"/>
      <c r="AEO135" s="275"/>
      <c r="AEP135" s="275"/>
      <c r="AEQ135" s="275"/>
      <c r="AER135" s="275"/>
      <c r="AES135" s="275"/>
      <c r="AET135" s="275"/>
      <c r="AEU135" s="275"/>
      <c r="AEV135" s="275"/>
      <c r="AEW135" s="275"/>
      <c r="AEX135" s="275"/>
      <c r="AEY135" s="275"/>
      <c r="AEZ135" s="275"/>
      <c r="AFA135" s="275"/>
      <c r="AFB135" s="275"/>
      <c r="AFC135" s="275"/>
      <c r="AFD135" s="275"/>
      <c r="AFE135" s="275"/>
      <c r="AFF135" s="275"/>
      <c r="AFG135" s="275"/>
      <c r="AFH135" s="275"/>
      <c r="AFI135" s="275"/>
      <c r="AFJ135" s="275"/>
      <c r="AFK135" s="275"/>
      <c r="AFL135" s="275"/>
      <c r="AFM135" s="275"/>
      <c r="AFN135" s="275"/>
      <c r="AFO135" s="275"/>
      <c r="AFP135" s="275"/>
      <c r="AFQ135" s="275"/>
      <c r="AFR135" s="275"/>
      <c r="AFS135" s="275"/>
      <c r="AFT135" s="275"/>
      <c r="AFU135" s="275"/>
      <c r="AFV135" s="275"/>
      <c r="AFW135" s="275"/>
      <c r="AFX135" s="275"/>
      <c r="AFY135" s="275"/>
      <c r="AFZ135" s="275"/>
      <c r="AGA135" s="275"/>
      <c r="AGB135" s="275"/>
      <c r="AGC135" s="275"/>
      <c r="AGD135" s="275"/>
      <c r="AGE135" s="275"/>
      <c r="AGF135" s="275"/>
      <c r="AGG135" s="275"/>
      <c r="AGH135" s="275"/>
      <c r="AGI135" s="275"/>
      <c r="AGJ135" s="275"/>
      <c r="AGK135" s="275"/>
      <c r="AGL135" s="275"/>
      <c r="AGM135" s="275"/>
      <c r="AGN135" s="275"/>
      <c r="AGO135" s="275"/>
      <c r="AGP135" s="275"/>
      <c r="AGQ135" s="275"/>
      <c r="AGR135" s="275"/>
      <c r="AGS135" s="275"/>
      <c r="AGT135" s="275"/>
      <c r="AGU135" s="275"/>
      <c r="AGV135" s="275"/>
      <c r="AGW135" s="275"/>
      <c r="AGX135" s="275"/>
      <c r="AGY135" s="275"/>
      <c r="AGZ135" s="275"/>
      <c r="AHA135" s="275"/>
      <c r="AHB135" s="275"/>
      <c r="AHC135" s="275"/>
      <c r="AHD135" s="275"/>
      <c r="AHE135" s="275"/>
      <c r="AHF135" s="275"/>
      <c r="AHG135" s="275"/>
      <c r="AHH135" s="275"/>
      <c r="AHI135" s="275"/>
      <c r="AHJ135" s="275"/>
      <c r="AHK135" s="275"/>
      <c r="AHL135" s="275"/>
      <c r="AHM135" s="275"/>
      <c r="AHN135" s="275"/>
      <c r="AHO135" s="275"/>
      <c r="AHP135" s="275"/>
      <c r="AHQ135" s="275"/>
      <c r="AHR135" s="275"/>
      <c r="AHS135" s="275"/>
      <c r="AHT135" s="275"/>
      <c r="AHU135" s="275"/>
      <c r="AHV135" s="275"/>
      <c r="AHW135" s="275"/>
      <c r="AHX135" s="275"/>
      <c r="AHY135" s="275"/>
      <c r="AHZ135" s="275"/>
      <c r="AIA135" s="275"/>
      <c r="AIB135" s="275"/>
      <c r="AIC135" s="275"/>
      <c r="AID135" s="275"/>
      <c r="AIE135" s="275"/>
      <c r="AIF135" s="275"/>
      <c r="AIG135" s="275"/>
      <c r="AIH135" s="275"/>
      <c r="AII135" s="275"/>
      <c r="AIJ135" s="275"/>
      <c r="AIK135" s="275"/>
      <c r="AIL135" s="275"/>
      <c r="AIM135" s="275"/>
      <c r="AIN135" s="275"/>
      <c r="AIO135" s="275"/>
      <c r="AIP135" s="275"/>
      <c r="AIQ135" s="275"/>
      <c r="AIR135" s="275"/>
      <c r="AIS135" s="275"/>
      <c r="AIT135" s="275"/>
      <c r="AIU135" s="275"/>
      <c r="AIV135" s="275"/>
      <c r="AIW135" s="275"/>
      <c r="AIX135" s="275"/>
      <c r="AIY135" s="275"/>
      <c r="AIZ135" s="275"/>
      <c r="AJA135" s="275"/>
      <c r="AJB135" s="275"/>
      <c r="AJC135" s="275"/>
      <c r="AJD135" s="275"/>
      <c r="AJE135" s="275"/>
      <c r="AJF135" s="275"/>
      <c r="AJG135" s="275"/>
      <c r="AJH135" s="275"/>
      <c r="AJI135" s="275"/>
      <c r="AJJ135" s="275"/>
      <c r="AJK135" s="275"/>
      <c r="AJL135" s="275"/>
      <c r="AJM135" s="275"/>
      <c r="AJN135" s="275"/>
      <c r="AJO135" s="275"/>
      <c r="AJP135" s="275"/>
      <c r="AJQ135" s="275"/>
      <c r="AJR135" s="275"/>
      <c r="AJS135" s="275"/>
      <c r="AJT135" s="275"/>
      <c r="AJU135" s="275"/>
      <c r="AJV135" s="275"/>
      <c r="AJW135" s="275"/>
      <c r="AJX135" s="275"/>
      <c r="AJY135" s="275"/>
      <c r="AJZ135" s="275"/>
      <c r="AKA135" s="275"/>
      <c r="AKB135" s="275"/>
      <c r="AKC135" s="275"/>
      <c r="AKD135" s="275"/>
      <c r="AKE135" s="275"/>
      <c r="AKF135" s="275"/>
      <c r="AKG135" s="275"/>
      <c r="AKH135" s="275"/>
      <c r="AKI135" s="275"/>
      <c r="AKJ135" s="275"/>
      <c r="AKK135" s="275"/>
      <c r="AKL135" s="275"/>
      <c r="AKM135" s="275"/>
      <c r="AKN135" s="275"/>
      <c r="AKO135" s="275"/>
      <c r="AKP135" s="275"/>
      <c r="AKQ135" s="275"/>
      <c r="AKR135" s="275"/>
      <c r="AKS135" s="275"/>
      <c r="AKT135" s="275"/>
      <c r="AKU135" s="275"/>
      <c r="AKV135" s="275"/>
      <c r="AKW135" s="275"/>
      <c r="AKX135" s="275"/>
      <c r="AKY135" s="275"/>
      <c r="AKZ135" s="275"/>
      <c r="ALA135" s="275"/>
      <c r="ALB135" s="275"/>
      <c r="ALC135" s="275"/>
      <c r="ALD135" s="275"/>
      <c r="ALE135" s="275"/>
      <c r="ALF135" s="275"/>
      <c r="ALG135" s="275"/>
      <c r="ALH135" s="275"/>
      <c r="ALI135" s="275"/>
      <c r="ALJ135" s="275"/>
      <c r="ALK135" s="275"/>
      <c r="ALL135" s="275"/>
      <c r="ALM135" s="275"/>
      <c r="ALN135" s="275"/>
      <c r="ALO135" s="275"/>
      <c r="ALP135" s="275"/>
      <c r="ALQ135" s="275"/>
      <c r="ALR135" s="275"/>
      <c r="ALS135" s="275"/>
      <c r="ALT135" s="275"/>
      <c r="ALU135" s="275"/>
      <c r="ALV135" s="275"/>
      <c r="ALW135" s="275"/>
      <c r="ALX135" s="275"/>
      <c r="ALY135" s="275"/>
      <c r="ALZ135" s="275"/>
      <c r="AMA135" s="275"/>
      <c r="AMB135" s="275"/>
      <c r="AMC135" s="275"/>
      <c r="AMD135" s="275"/>
      <c r="AME135" s="275"/>
      <c r="AMF135" s="275"/>
      <c r="AMG135" s="275"/>
      <c r="AMH135" s="275"/>
      <c r="AMI135" s="275"/>
      <c r="AMJ135" s="275"/>
      <c r="AMK135" s="275"/>
    </row>
    <row r="136" spans="1:1025" customFormat="1" ht="132" customHeight="1" x14ac:dyDescent="0.25">
      <c r="A136" s="275"/>
      <c r="B136" s="303">
        <v>7</v>
      </c>
      <c r="C136" s="298" t="s">
        <v>211</v>
      </c>
      <c r="D136" s="295"/>
      <c r="E136" s="293"/>
      <c r="F136" s="291"/>
      <c r="G136" s="452" t="s">
        <v>406</v>
      </c>
      <c r="H136" s="296"/>
      <c r="I136" s="275"/>
      <c r="J136" s="275"/>
      <c r="K136" s="275"/>
      <c r="L136" s="275"/>
      <c r="M136" s="275"/>
      <c r="N136" s="275"/>
      <c r="O136" s="275"/>
      <c r="P136" s="275"/>
      <c r="Q136" s="275"/>
      <c r="R136" s="275"/>
      <c r="S136" s="275"/>
      <c r="T136" s="275"/>
      <c r="U136" s="275"/>
      <c r="V136" s="275"/>
      <c r="W136" s="275"/>
      <c r="X136" s="275"/>
      <c r="Y136" s="275"/>
      <c r="Z136" s="275"/>
      <c r="AA136" s="275"/>
      <c r="AB136" s="275"/>
      <c r="AC136" s="275"/>
      <c r="AD136" s="275"/>
      <c r="AE136" s="275"/>
      <c r="AF136" s="275"/>
      <c r="AG136" s="275"/>
      <c r="AH136" s="275"/>
      <c r="AI136" s="275"/>
      <c r="AJ136" s="275"/>
      <c r="AK136" s="275"/>
      <c r="AL136" s="275"/>
      <c r="AM136" s="275"/>
      <c r="AN136" s="275"/>
      <c r="AO136" s="275"/>
      <c r="AP136" s="275"/>
      <c r="AQ136" s="275"/>
      <c r="AR136" s="275"/>
      <c r="AS136" s="275"/>
      <c r="AT136" s="275"/>
      <c r="AU136" s="275"/>
      <c r="AV136" s="275"/>
      <c r="AW136" s="275"/>
      <c r="AX136" s="275"/>
      <c r="AY136" s="275"/>
      <c r="AZ136" s="275"/>
      <c r="BA136" s="275"/>
      <c r="BB136" s="275"/>
      <c r="BC136" s="275"/>
      <c r="BD136" s="275"/>
      <c r="BE136" s="275"/>
      <c r="BF136" s="275"/>
      <c r="BG136" s="275"/>
      <c r="BH136" s="275"/>
      <c r="BI136" s="275"/>
      <c r="BJ136" s="275"/>
      <c r="BK136" s="275"/>
      <c r="BL136" s="275"/>
      <c r="BM136" s="275"/>
      <c r="BN136" s="275"/>
      <c r="BO136" s="275"/>
      <c r="BP136" s="275"/>
      <c r="BQ136" s="275"/>
      <c r="BR136" s="275"/>
      <c r="BS136" s="275"/>
      <c r="BT136" s="275"/>
      <c r="BU136" s="275"/>
      <c r="BV136" s="275"/>
      <c r="BW136" s="275"/>
      <c r="BX136" s="275"/>
      <c r="BY136" s="275"/>
      <c r="BZ136" s="275"/>
      <c r="CA136" s="275"/>
      <c r="CB136" s="275"/>
      <c r="CC136" s="275"/>
      <c r="CD136" s="275"/>
      <c r="CE136" s="275"/>
      <c r="CF136" s="275"/>
      <c r="CG136" s="275"/>
      <c r="CH136" s="275"/>
      <c r="CI136" s="275"/>
      <c r="CJ136" s="275"/>
      <c r="CK136" s="275"/>
      <c r="CL136" s="275"/>
      <c r="CM136" s="275"/>
      <c r="CN136" s="275"/>
      <c r="CO136" s="275"/>
      <c r="CP136" s="275"/>
      <c r="CQ136" s="275"/>
      <c r="CR136" s="275"/>
      <c r="CS136" s="275"/>
      <c r="CT136" s="275"/>
      <c r="CU136" s="275"/>
      <c r="CV136" s="275"/>
      <c r="CW136" s="275"/>
      <c r="CX136" s="275"/>
      <c r="CY136" s="275"/>
      <c r="CZ136" s="275"/>
      <c r="DA136" s="275"/>
      <c r="DB136" s="275"/>
      <c r="DC136" s="275"/>
      <c r="DD136" s="275"/>
      <c r="DE136" s="275"/>
      <c r="DF136" s="275"/>
      <c r="DG136" s="275"/>
      <c r="DH136" s="275"/>
      <c r="DI136" s="275"/>
      <c r="DJ136" s="275"/>
      <c r="DK136" s="275"/>
      <c r="DL136" s="275"/>
      <c r="DM136" s="275"/>
      <c r="DN136" s="275"/>
      <c r="DO136" s="275"/>
      <c r="DP136" s="275"/>
      <c r="DQ136" s="275"/>
      <c r="DR136" s="275"/>
      <c r="DS136" s="275"/>
      <c r="DT136" s="275"/>
      <c r="DU136" s="275"/>
      <c r="DV136" s="275"/>
      <c r="DW136" s="275"/>
      <c r="DX136" s="275"/>
      <c r="DY136" s="275"/>
      <c r="DZ136" s="275"/>
      <c r="EA136" s="275"/>
      <c r="EB136" s="275"/>
      <c r="EC136" s="275"/>
      <c r="ED136" s="275"/>
      <c r="EE136" s="275"/>
      <c r="EF136" s="275"/>
      <c r="EG136" s="275"/>
      <c r="EH136" s="275"/>
      <c r="EI136" s="275"/>
      <c r="EJ136" s="275"/>
      <c r="EK136" s="275"/>
      <c r="EL136" s="275"/>
      <c r="EM136" s="275"/>
      <c r="EN136" s="275"/>
      <c r="EO136" s="275"/>
      <c r="EP136" s="275"/>
      <c r="EQ136" s="275"/>
      <c r="ER136" s="275"/>
      <c r="ES136" s="275"/>
      <c r="ET136" s="275"/>
      <c r="EU136" s="275"/>
      <c r="EV136" s="275"/>
      <c r="EW136" s="275"/>
      <c r="EX136" s="275"/>
      <c r="EY136" s="275"/>
      <c r="EZ136" s="275"/>
      <c r="FA136" s="275"/>
      <c r="FB136" s="275"/>
      <c r="FC136" s="275"/>
      <c r="FD136" s="275"/>
      <c r="FE136" s="275"/>
      <c r="FF136" s="275"/>
      <c r="FG136" s="275"/>
      <c r="FH136" s="275"/>
      <c r="FI136" s="275"/>
      <c r="FJ136" s="275"/>
      <c r="FK136" s="275"/>
      <c r="FL136" s="275"/>
      <c r="FM136" s="275"/>
      <c r="FN136" s="275"/>
      <c r="FO136" s="275"/>
      <c r="FP136" s="275"/>
      <c r="FQ136" s="275"/>
      <c r="FR136" s="275"/>
      <c r="FS136" s="275"/>
      <c r="FT136" s="275"/>
      <c r="FU136" s="275"/>
      <c r="FV136" s="275"/>
      <c r="FW136" s="275"/>
      <c r="FX136" s="275"/>
      <c r="FY136" s="275"/>
      <c r="FZ136" s="275"/>
      <c r="GA136" s="275"/>
      <c r="GB136" s="275"/>
      <c r="GC136" s="275"/>
      <c r="GD136" s="275"/>
      <c r="GE136" s="275"/>
      <c r="GF136" s="275"/>
      <c r="GG136" s="275"/>
      <c r="GH136" s="275"/>
      <c r="GI136" s="275"/>
      <c r="GJ136" s="275"/>
      <c r="GK136" s="275"/>
      <c r="GL136" s="275"/>
      <c r="GM136" s="275"/>
      <c r="GN136" s="275"/>
      <c r="GO136" s="275"/>
      <c r="GP136" s="275"/>
      <c r="GQ136" s="275"/>
      <c r="GR136" s="275"/>
      <c r="GS136" s="275"/>
      <c r="GT136" s="275"/>
      <c r="GU136" s="275"/>
      <c r="GV136" s="275"/>
      <c r="GW136" s="275"/>
      <c r="GX136" s="275"/>
      <c r="GY136" s="275"/>
      <c r="GZ136" s="275"/>
      <c r="HA136" s="275"/>
      <c r="HB136" s="275"/>
      <c r="HC136" s="275"/>
      <c r="HD136" s="275"/>
      <c r="HE136" s="275"/>
      <c r="HF136" s="275"/>
      <c r="HG136" s="275"/>
      <c r="HH136" s="275"/>
      <c r="HI136" s="275"/>
      <c r="HJ136" s="275"/>
      <c r="HK136" s="275"/>
      <c r="HL136" s="275"/>
      <c r="HM136" s="275"/>
      <c r="HN136" s="275"/>
      <c r="HO136" s="275"/>
      <c r="HP136" s="275"/>
      <c r="HQ136" s="275"/>
      <c r="HR136" s="275"/>
      <c r="HS136" s="275"/>
      <c r="HT136" s="275"/>
      <c r="HU136" s="275"/>
      <c r="HV136" s="275"/>
      <c r="HW136" s="275"/>
      <c r="HX136" s="275"/>
      <c r="HY136" s="275"/>
      <c r="HZ136" s="275"/>
      <c r="IA136" s="275"/>
      <c r="IB136" s="275"/>
      <c r="IC136" s="275"/>
      <c r="ID136" s="275"/>
      <c r="IE136" s="275"/>
      <c r="IF136" s="275"/>
      <c r="IG136" s="275"/>
      <c r="IH136" s="275"/>
      <c r="II136" s="275"/>
      <c r="IJ136" s="275"/>
      <c r="IK136" s="275"/>
      <c r="IL136" s="275"/>
      <c r="IM136" s="275"/>
      <c r="IN136" s="275"/>
      <c r="IO136" s="275"/>
      <c r="IP136" s="275"/>
      <c r="IQ136" s="275"/>
      <c r="IR136" s="275"/>
      <c r="IS136" s="275"/>
      <c r="IT136" s="275"/>
      <c r="IU136" s="275"/>
      <c r="IV136" s="275"/>
      <c r="IW136" s="275"/>
      <c r="IX136" s="275"/>
      <c r="IY136" s="275"/>
      <c r="IZ136" s="275"/>
      <c r="JA136" s="275"/>
      <c r="JB136" s="275"/>
      <c r="JC136" s="275"/>
      <c r="JD136" s="275"/>
      <c r="JE136" s="275"/>
      <c r="JF136" s="275"/>
      <c r="JG136" s="275"/>
      <c r="JH136" s="275"/>
      <c r="JI136" s="275"/>
      <c r="JJ136" s="275"/>
      <c r="JK136" s="275"/>
      <c r="JL136" s="275"/>
      <c r="JM136" s="275"/>
      <c r="JN136" s="275"/>
      <c r="JO136" s="275"/>
      <c r="JP136" s="275"/>
      <c r="JQ136" s="275"/>
      <c r="JR136" s="275"/>
      <c r="JS136" s="275"/>
      <c r="JT136" s="275"/>
      <c r="JU136" s="275"/>
      <c r="JV136" s="275"/>
      <c r="JW136" s="275"/>
      <c r="JX136" s="275"/>
      <c r="JY136" s="275"/>
      <c r="JZ136" s="275"/>
      <c r="KA136" s="275"/>
      <c r="KB136" s="275"/>
      <c r="KC136" s="275"/>
      <c r="KD136" s="275"/>
      <c r="KE136" s="275"/>
      <c r="KF136" s="275"/>
      <c r="KG136" s="275"/>
      <c r="KH136" s="275"/>
      <c r="KI136" s="275"/>
      <c r="KJ136" s="275"/>
      <c r="KK136" s="275"/>
      <c r="KL136" s="275"/>
      <c r="KM136" s="275"/>
      <c r="KN136" s="275"/>
      <c r="KO136" s="275"/>
      <c r="KP136" s="275"/>
      <c r="KQ136" s="275"/>
      <c r="KR136" s="275"/>
      <c r="KS136" s="275"/>
      <c r="KT136" s="275"/>
      <c r="KU136" s="275"/>
      <c r="KV136" s="275"/>
      <c r="KW136" s="275"/>
      <c r="KX136" s="275"/>
      <c r="KY136" s="275"/>
      <c r="KZ136" s="275"/>
      <c r="LA136" s="275"/>
      <c r="LB136" s="275"/>
      <c r="LC136" s="275"/>
      <c r="LD136" s="275"/>
      <c r="LE136" s="275"/>
      <c r="LF136" s="275"/>
      <c r="LG136" s="275"/>
      <c r="LH136" s="275"/>
      <c r="LI136" s="275"/>
      <c r="LJ136" s="275"/>
      <c r="LK136" s="275"/>
      <c r="LL136" s="275"/>
      <c r="LM136" s="275"/>
      <c r="LN136" s="275"/>
      <c r="LO136" s="275"/>
      <c r="LP136" s="275"/>
      <c r="LQ136" s="275"/>
      <c r="LR136" s="275"/>
      <c r="LS136" s="275"/>
      <c r="LT136" s="275"/>
      <c r="LU136" s="275"/>
      <c r="LV136" s="275"/>
      <c r="LW136" s="275"/>
      <c r="LX136" s="275"/>
      <c r="LY136" s="275"/>
      <c r="LZ136" s="275"/>
      <c r="MA136" s="275"/>
      <c r="MB136" s="275"/>
      <c r="MC136" s="275"/>
      <c r="MD136" s="275"/>
      <c r="ME136" s="275"/>
      <c r="MF136" s="275"/>
      <c r="MG136" s="275"/>
      <c r="MH136" s="275"/>
      <c r="MI136" s="275"/>
      <c r="MJ136" s="275"/>
      <c r="MK136" s="275"/>
      <c r="ML136" s="275"/>
      <c r="MM136" s="275"/>
      <c r="MN136" s="275"/>
      <c r="MO136" s="275"/>
      <c r="MP136" s="275"/>
      <c r="MQ136" s="275"/>
      <c r="MR136" s="275"/>
      <c r="MS136" s="275"/>
      <c r="MT136" s="275"/>
      <c r="MU136" s="275"/>
      <c r="MV136" s="275"/>
      <c r="MW136" s="275"/>
      <c r="MX136" s="275"/>
      <c r="MY136" s="275"/>
      <c r="MZ136" s="275"/>
      <c r="NA136" s="275"/>
      <c r="NB136" s="275"/>
      <c r="NC136" s="275"/>
      <c r="ND136" s="275"/>
      <c r="NE136" s="275"/>
      <c r="NF136" s="275"/>
      <c r="NG136" s="275"/>
      <c r="NH136" s="275"/>
      <c r="NI136" s="275"/>
      <c r="NJ136" s="275"/>
      <c r="NK136" s="275"/>
      <c r="NL136" s="275"/>
      <c r="NM136" s="275"/>
      <c r="NN136" s="275"/>
      <c r="NO136" s="275"/>
      <c r="NP136" s="275"/>
      <c r="NQ136" s="275"/>
      <c r="NR136" s="275"/>
      <c r="NS136" s="275"/>
      <c r="NT136" s="275"/>
      <c r="NU136" s="275"/>
      <c r="NV136" s="275"/>
      <c r="NW136" s="275"/>
      <c r="NX136" s="275"/>
      <c r="NY136" s="275"/>
      <c r="NZ136" s="275"/>
      <c r="OA136" s="275"/>
      <c r="OB136" s="275"/>
      <c r="OC136" s="275"/>
      <c r="OD136" s="275"/>
      <c r="OE136" s="275"/>
      <c r="OF136" s="275"/>
      <c r="OG136" s="275"/>
      <c r="OH136" s="275"/>
      <c r="OI136" s="275"/>
      <c r="OJ136" s="275"/>
      <c r="OK136" s="275"/>
      <c r="OL136" s="275"/>
      <c r="OM136" s="275"/>
      <c r="ON136" s="275"/>
      <c r="OO136" s="275"/>
      <c r="OP136" s="275"/>
      <c r="OQ136" s="275"/>
      <c r="OR136" s="275"/>
      <c r="OS136" s="275"/>
      <c r="OT136" s="275"/>
      <c r="OU136" s="275"/>
      <c r="OV136" s="275"/>
      <c r="OW136" s="275"/>
      <c r="OX136" s="275"/>
      <c r="OY136" s="275"/>
      <c r="OZ136" s="275"/>
      <c r="PA136" s="275"/>
      <c r="PB136" s="275"/>
      <c r="PC136" s="275"/>
      <c r="PD136" s="275"/>
      <c r="PE136" s="275"/>
      <c r="PF136" s="275"/>
      <c r="PG136" s="275"/>
      <c r="PH136" s="275"/>
      <c r="PI136" s="275"/>
      <c r="PJ136" s="275"/>
      <c r="PK136" s="275"/>
      <c r="PL136" s="275"/>
      <c r="PM136" s="275"/>
      <c r="PN136" s="275"/>
      <c r="PO136" s="275"/>
      <c r="PP136" s="275"/>
      <c r="PQ136" s="275"/>
      <c r="PR136" s="275"/>
      <c r="PS136" s="275"/>
      <c r="PT136" s="275"/>
      <c r="PU136" s="275"/>
      <c r="PV136" s="275"/>
      <c r="PW136" s="275"/>
      <c r="PX136" s="275"/>
      <c r="PY136" s="275"/>
      <c r="PZ136" s="275"/>
      <c r="QA136" s="275"/>
      <c r="QB136" s="275"/>
      <c r="QC136" s="275"/>
      <c r="QD136" s="275"/>
      <c r="QE136" s="275"/>
      <c r="QF136" s="275"/>
      <c r="QG136" s="275"/>
      <c r="QH136" s="275"/>
      <c r="QI136" s="275"/>
      <c r="QJ136" s="275"/>
      <c r="QK136" s="275"/>
      <c r="QL136" s="275"/>
      <c r="QM136" s="275"/>
      <c r="QN136" s="275"/>
      <c r="QO136" s="275"/>
      <c r="QP136" s="275"/>
      <c r="QQ136" s="275"/>
      <c r="QR136" s="275"/>
      <c r="QS136" s="275"/>
      <c r="QT136" s="275"/>
      <c r="QU136" s="275"/>
      <c r="QV136" s="275"/>
      <c r="QW136" s="275"/>
      <c r="QX136" s="275"/>
      <c r="QY136" s="275"/>
      <c r="QZ136" s="275"/>
      <c r="RA136" s="275"/>
      <c r="RB136" s="275"/>
      <c r="RC136" s="275"/>
      <c r="RD136" s="275"/>
      <c r="RE136" s="275"/>
      <c r="RF136" s="275"/>
      <c r="RG136" s="275"/>
      <c r="RH136" s="275"/>
      <c r="RI136" s="275"/>
      <c r="RJ136" s="275"/>
      <c r="RK136" s="275"/>
      <c r="RL136" s="275"/>
      <c r="RM136" s="275"/>
      <c r="RN136" s="275"/>
      <c r="RO136" s="275"/>
      <c r="RP136" s="275"/>
      <c r="RQ136" s="275"/>
      <c r="RR136" s="275"/>
      <c r="RS136" s="275"/>
      <c r="RT136" s="275"/>
      <c r="RU136" s="275"/>
      <c r="RV136" s="275"/>
      <c r="RW136" s="275"/>
      <c r="RX136" s="275"/>
      <c r="RY136" s="275"/>
      <c r="RZ136" s="275"/>
      <c r="SA136" s="275"/>
      <c r="SB136" s="275"/>
      <c r="SC136" s="275"/>
      <c r="SD136" s="275"/>
      <c r="SE136" s="275"/>
      <c r="SF136" s="275"/>
      <c r="SG136" s="275"/>
      <c r="SH136" s="275"/>
      <c r="SI136" s="275"/>
      <c r="SJ136" s="275"/>
      <c r="SK136" s="275"/>
      <c r="SL136" s="275"/>
      <c r="SM136" s="275"/>
      <c r="SN136" s="275"/>
      <c r="SO136" s="275"/>
      <c r="SP136" s="275"/>
      <c r="SQ136" s="275"/>
      <c r="SR136" s="275"/>
      <c r="SS136" s="275"/>
      <c r="ST136" s="275"/>
      <c r="SU136" s="275"/>
      <c r="SV136" s="275"/>
      <c r="SW136" s="275"/>
      <c r="SX136" s="275"/>
      <c r="SY136" s="275"/>
      <c r="SZ136" s="275"/>
      <c r="TA136" s="275"/>
      <c r="TB136" s="275"/>
      <c r="TC136" s="275"/>
      <c r="TD136" s="275"/>
      <c r="TE136" s="275"/>
      <c r="TF136" s="275"/>
      <c r="TG136" s="275"/>
      <c r="TH136" s="275"/>
      <c r="TI136" s="275"/>
      <c r="TJ136" s="275"/>
      <c r="TK136" s="275"/>
      <c r="TL136" s="275"/>
      <c r="TM136" s="275"/>
      <c r="TN136" s="275"/>
      <c r="TO136" s="275"/>
      <c r="TP136" s="275"/>
      <c r="TQ136" s="275"/>
      <c r="TR136" s="275"/>
      <c r="TS136" s="275"/>
      <c r="TT136" s="275"/>
      <c r="TU136" s="275"/>
      <c r="TV136" s="275"/>
      <c r="TW136" s="275"/>
      <c r="TX136" s="275"/>
      <c r="TY136" s="275"/>
      <c r="TZ136" s="275"/>
      <c r="UA136" s="275"/>
      <c r="UB136" s="275"/>
      <c r="UC136" s="275"/>
      <c r="UD136" s="275"/>
      <c r="UE136" s="275"/>
      <c r="UF136" s="275"/>
      <c r="UG136" s="275"/>
      <c r="UH136" s="275"/>
      <c r="UI136" s="275"/>
      <c r="UJ136" s="275"/>
      <c r="UK136" s="275"/>
      <c r="UL136" s="275"/>
      <c r="UM136" s="275"/>
      <c r="UN136" s="275"/>
      <c r="UO136" s="275"/>
      <c r="UP136" s="275"/>
      <c r="UQ136" s="275"/>
      <c r="UR136" s="275"/>
      <c r="US136" s="275"/>
      <c r="UT136" s="275"/>
      <c r="UU136" s="275"/>
      <c r="UV136" s="275"/>
      <c r="UW136" s="275"/>
      <c r="UX136" s="275"/>
      <c r="UY136" s="275"/>
      <c r="UZ136" s="275"/>
      <c r="VA136" s="275"/>
      <c r="VB136" s="275"/>
      <c r="VC136" s="275"/>
      <c r="VD136" s="275"/>
      <c r="VE136" s="275"/>
      <c r="VF136" s="275"/>
      <c r="VG136" s="275"/>
      <c r="VH136" s="275"/>
      <c r="VI136" s="275"/>
      <c r="VJ136" s="275"/>
      <c r="VK136" s="275"/>
      <c r="VL136" s="275"/>
      <c r="VM136" s="275"/>
      <c r="VN136" s="275"/>
      <c r="VO136" s="275"/>
      <c r="VP136" s="275"/>
      <c r="VQ136" s="275"/>
      <c r="VR136" s="275"/>
      <c r="VS136" s="275"/>
      <c r="VT136" s="275"/>
      <c r="VU136" s="275"/>
      <c r="VV136" s="275"/>
      <c r="VW136" s="275"/>
      <c r="VX136" s="275"/>
      <c r="VY136" s="275"/>
      <c r="VZ136" s="275"/>
      <c r="WA136" s="275"/>
      <c r="WB136" s="275"/>
      <c r="WC136" s="275"/>
      <c r="WD136" s="275"/>
      <c r="WE136" s="275"/>
      <c r="WF136" s="275"/>
      <c r="WG136" s="275"/>
      <c r="WH136" s="275"/>
      <c r="WI136" s="275"/>
      <c r="WJ136" s="275"/>
      <c r="WK136" s="275"/>
      <c r="WL136" s="275"/>
      <c r="WM136" s="275"/>
      <c r="WN136" s="275"/>
      <c r="WO136" s="275"/>
      <c r="WP136" s="275"/>
      <c r="WQ136" s="275"/>
      <c r="WR136" s="275"/>
      <c r="WS136" s="275"/>
      <c r="WT136" s="275"/>
      <c r="WU136" s="275"/>
      <c r="WV136" s="275"/>
      <c r="WW136" s="275"/>
      <c r="WX136" s="275"/>
      <c r="WY136" s="275"/>
      <c r="WZ136" s="275"/>
      <c r="XA136" s="275"/>
      <c r="XB136" s="275"/>
      <c r="XC136" s="275"/>
      <c r="XD136" s="275"/>
      <c r="XE136" s="275"/>
      <c r="XF136" s="275"/>
      <c r="XG136" s="275"/>
      <c r="XH136" s="275"/>
      <c r="XI136" s="275"/>
      <c r="XJ136" s="275"/>
      <c r="XK136" s="275"/>
      <c r="XL136" s="275"/>
      <c r="XM136" s="275"/>
      <c r="XN136" s="275"/>
      <c r="XO136" s="275"/>
      <c r="XP136" s="275"/>
      <c r="XQ136" s="275"/>
      <c r="XR136" s="275"/>
      <c r="XS136" s="275"/>
      <c r="XT136" s="275"/>
      <c r="XU136" s="275"/>
      <c r="XV136" s="275"/>
      <c r="XW136" s="275"/>
      <c r="XX136" s="275"/>
      <c r="XY136" s="275"/>
      <c r="XZ136" s="275"/>
      <c r="YA136" s="275"/>
      <c r="YB136" s="275"/>
      <c r="YC136" s="275"/>
      <c r="YD136" s="275"/>
      <c r="YE136" s="275"/>
      <c r="YF136" s="275"/>
      <c r="YG136" s="275"/>
      <c r="YH136" s="275"/>
      <c r="YI136" s="275"/>
      <c r="YJ136" s="275"/>
      <c r="YK136" s="275"/>
      <c r="YL136" s="275"/>
      <c r="YM136" s="275"/>
      <c r="YN136" s="275"/>
      <c r="YO136" s="275"/>
      <c r="YP136" s="275"/>
      <c r="YQ136" s="275"/>
      <c r="YR136" s="275"/>
      <c r="YS136" s="275"/>
      <c r="YT136" s="275"/>
      <c r="YU136" s="275"/>
      <c r="YV136" s="275"/>
      <c r="YW136" s="275"/>
      <c r="YX136" s="275"/>
      <c r="YY136" s="275"/>
      <c r="YZ136" s="275"/>
      <c r="ZA136" s="275"/>
      <c r="ZB136" s="275"/>
      <c r="ZC136" s="275"/>
      <c r="ZD136" s="275"/>
      <c r="ZE136" s="275"/>
      <c r="ZF136" s="275"/>
      <c r="ZG136" s="275"/>
      <c r="ZH136" s="275"/>
      <c r="ZI136" s="275"/>
      <c r="ZJ136" s="275"/>
      <c r="ZK136" s="275"/>
      <c r="ZL136" s="275"/>
      <c r="ZM136" s="275"/>
      <c r="ZN136" s="275"/>
      <c r="ZO136" s="275"/>
      <c r="ZP136" s="275"/>
      <c r="ZQ136" s="275"/>
      <c r="ZR136" s="275"/>
      <c r="ZS136" s="275"/>
      <c r="ZT136" s="275"/>
      <c r="ZU136" s="275"/>
      <c r="ZV136" s="275"/>
      <c r="ZW136" s="275"/>
      <c r="ZX136" s="275"/>
      <c r="ZY136" s="275"/>
      <c r="ZZ136" s="275"/>
      <c r="AAA136" s="275"/>
      <c r="AAB136" s="275"/>
      <c r="AAC136" s="275"/>
      <c r="AAD136" s="275"/>
      <c r="AAE136" s="275"/>
      <c r="AAF136" s="275"/>
      <c r="AAG136" s="275"/>
      <c r="AAH136" s="275"/>
      <c r="AAI136" s="275"/>
      <c r="AAJ136" s="275"/>
      <c r="AAK136" s="275"/>
      <c r="AAL136" s="275"/>
      <c r="AAM136" s="275"/>
      <c r="AAN136" s="275"/>
      <c r="AAO136" s="275"/>
      <c r="AAP136" s="275"/>
      <c r="AAQ136" s="275"/>
      <c r="AAR136" s="275"/>
      <c r="AAS136" s="275"/>
      <c r="AAT136" s="275"/>
      <c r="AAU136" s="275"/>
      <c r="AAV136" s="275"/>
      <c r="AAW136" s="275"/>
      <c r="AAX136" s="275"/>
      <c r="AAY136" s="275"/>
      <c r="AAZ136" s="275"/>
      <c r="ABA136" s="275"/>
      <c r="ABB136" s="275"/>
      <c r="ABC136" s="275"/>
      <c r="ABD136" s="275"/>
      <c r="ABE136" s="275"/>
      <c r="ABF136" s="275"/>
      <c r="ABG136" s="275"/>
      <c r="ABH136" s="275"/>
      <c r="ABI136" s="275"/>
      <c r="ABJ136" s="275"/>
      <c r="ABK136" s="275"/>
      <c r="ABL136" s="275"/>
      <c r="ABM136" s="275"/>
      <c r="ABN136" s="275"/>
      <c r="ABO136" s="275"/>
      <c r="ABP136" s="275"/>
      <c r="ABQ136" s="275"/>
      <c r="ABR136" s="275"/>
      <c r="ABS136" s="275"/>
      <c r="ABT136" s="275"/>
      <c r="ABU136" s="275"/>
      <c r="ABV136" s="275"/>
      <c r="ABW136" s="275"/>
      <c r="ABX136" s="275"/>
      <c r="ABY136" s="275"/>
      <c r="ABZ136" s="275"/>
      <c r="ACA136" s="275"/>
      <c r="ACB136" s="275"/>
      <c r="ACC136" s="275"/>
      <c r="ACD136" s="275"/>
      <c r="ACE136" s="275"/>
      <c r="ACF136" s="275"/>
      <c r="ACG136" s="275"/>
      <c r="ACH136" s="275"/>
      <c r="ACI136" s="275"/>
      <c r="ACJ136" s="275"/>
      <c r="ACK136" s="275"/>
      <c r="ACL136" s="275"/>
      <c r="ACM136" s="275"/>
      <c r="ACN136" s="275"/>
      <c r="ACO136" s="275"/>
      <c r="ACP136" s="275"/>
      <c r="ACQ136" s="275"/>
      <c r="ACR136" s="275"/>
      <c r="ACS136" s="275"/>
      <c r="ACT136" s="275"/>
      <c r="ACU136" s="275"/>
      <c r="ACV136" s="275"/>
      <c r="ACW136" s="275"/>
      <c r="ACX136" s="275"/>
      <c r="ACY136" s="275"/>
      <c r="ACZ136" s="275"/>
      <c r="ADA136" s="275"/>
      <c r="ADB136" s="275"/>
      <c r="ADC136" s="275"/>
      <c r="ADD136" s="275"/>
      <c r="ADE136" s="275"/>
      <c r="ADF136" s="275"/>
      <c r="ADG136" s="275"/>
      <c r="ADH136" s="275"/>
      <c r="ADI136" s="275"/>
      <c r="ADJ136" s="275"/>
      <c r="ADK136" s="275"/>
      <c r="ADL136" s="275"/>
      <c r="ADM136" s="275"/>
      <c r="ADN136" s="275"/>
      <c r="ADO136" s="275"/>
      <c r="ADP136" s="275"/>
      <c r="ADQ136" s="275"/>
      <c r="ADR136" s="275"/>
      <c r="ADS136" s="275"/>
      <c r="ADT136" s="275"/>
      <c r="ADU136" s="275"/>
      <c r="ADV136" s="275"/>
      <c r="ADW136" s="275"/>
      <c r="ADX136" s="275"/>
      <c r="ADY136" s="275"/>
      <c r="ADZ136" s="275"/>
      <c r="AEA136" s="275"/>
      <c r="AEB136" s="275"/>
      <c r="AEC136" s="275"/>
      <c r="AED136" s="275"/>
      <c r="AEE136" s="275"/>
      <c r="AEF136" s="275"/>
      <c r="AEG136" s="275"/>
      <c r="AEH136" s="275"/>
      <c r="AEI136" s="275"/>
      <c r="AEJ136" s="275"/>
      <c r="AEK136" s="275"/>
      <c r="AEL136" s="275"/>
      <c r="AEM136" s="275"/>
      <c r="AEN136" s="275"/>
      <c r="AEO136" s="275"/>
      <c r="AEP136" s="275"/>
      <c r="AEQ136" s="275"/>
      <c r="AER136" s="275"/>
      <c r="AES136" s="275"/>
      <c r="AET136" s="275"/>
      <c r="AEU136" s="275"/>
      <c r="AEV136" s="275"/>
      <c r="AEW136" s="275"/>
      <c r="AEX136" s="275"/>
      <c r="AEY136" s="275"/>
      <c r="AEZ136" s="275"/>
      <c r="AFA136" s="275"/>
      <c r="AFB136" s="275"/>
      <c r="AFC136" s="275"/>
      <c r="AFD136" s="275"/>
      <c r="AFE136" s="275"/>
      <c r="AFF136" s="275"/>
      <c r="AFG136" s="275"/>
      <c r="AFH136" s="275"/>
      <c r="AFI136" s="275"/>
      <c r="AFJ136" s="275"/>
      <c r="AFK136" s="275"/>
      <c r="AFL136" s="275"/>
      <c r="AFM136" s="275"/>
      <c r="AFN136" s="275"/>
      <c r="AFO136" s="275"/>
      <c r="AFP136" s="275"/>
      <c r="AFQ136" s="275"/>
      <c r="AFR136" s="275"/>
      <c r="AFS136" s="275"/>
      <c r="AFT136" s="275"/>
      <c r="AFU136" s="275"/>
      <c r="AFV136" s="275"/>
      <c r="AFW136" s="275"/>
      <c r="AFX136" s="275"/>
      <c r="AFY136" s="275"/>
      <c r="AFZ136" s="275"/>
      <c r="AGA136" s="275"/>
      <c r="AGB136" s="275"/>
      <c r="AGC136" s="275"/>
      <c r="AGD136" s="275"/>
      <c r="AGE136" s="275"/>
      <c r="AGF136" s="275"/>
      <c r="AGG136" s="275"/>
      <c r="AGH136" s="275"/>
      <c r="AGI136" s="275"/>
      <c r="AGJ136" s="275"/>
      <c r="AGK136" s="275"/>
      <c r="AGL136" s="275"/>
      <c r="AGM136" s="275"/>
      <c r="AGN136" s="275"/>
      <c r="AGO136" s="275"/>
      <c r="AGP136" s="275"/>
      <c r="AGQ136" s="275"/>
      <c r="AGR136" s="275"/>
      <c r="AGS136" s="275"/>
      <c r="AGT136" s="275"/>
      <c r="AGU136" s="275"/>
      <c r="AGV136" s="275"/>
      <c r="AGW136" s="275"/>
      <c r="AGX136" s="275"/>
      <c r="AGY136" s="275"/>
      <c r="AGZ136" s="275"/>
      <c r="AHA136" s="275"/>
      <c r="AHB136" s="275"/>
      <c r="AHC136" s="275"/>
      <c r="AHD136" s="275"/>
      <c r="AHE136" s="275"/>
      <c r="AHF136" s="275"/>
      <c r="AHG136" s="275"/>
      <c r="AHH136" s="275"/>
      <c r="AHI136" s="275"/>
      <c r="AHJ136" s="275"/>
      <c r="AHK136" s="275"/>
      <c r="AHL136" s="275"/>
      <c r="AHM136" s="275"/>
      <c r="AHN136" s="275"/>
      <c r="AHO136" s="275"/>
      <c r="AHP136" s="275"/>
      <c r="AHQ136" s="275"/>
      <c r="AHR136" s="275"/>
      <c r="AHS136" s="275"/>
      <c r="AHT136" s="275"/>
      <c r="AHU136" s="275"/>
      <c r="AHV136" s="275"/>
      <c r="AHW136" s="275"/>
      <c r="AHX136" s="275"/>
      <c r="AHY136" s="275"/>
      <c r="AHZ136" s="275"/>
      <c r="AIA136" s="275"/>
      <c r="AIB136" s="275"/>
      <c r="AIC136" s="275"/>
      <c r="AID136" s="275"/>
      <c r="AIE136" s="275"/>
      <c r="AIF136" s="275"/>
      <c r="AIG136" s="275"/>
      <c r="AIH136" s="275"/>
      <c r="AII136" s="275"/>
      <c r="AIJ136" s="275"/>
      <c r="AIK136" s="275"/>
      <c r="AIL136" s="275"/>
      <c r="AIM136" s="275"/>
      <c r="AIN136" s="275"/>
      <c r="AIO136" s="275"/>
      <c r="AIP136" s="275"/>
      <c r="AIQ136" s="275"/>
      <c r="AIR136" s="275"/>
      <c r="AIS136" s="275"/>
      <c r="AIT136" s="275"/>
      <c r="AIU136" s="275"/>
      <c r="AIV136" s="275"/>
      <c r="AIW136" s="275"/>
      <c r="AIX136" s="275"/>
      <c r="AIY136" s="275"/>
      <c r="AIZ136" s="275"/>
      <c r="AJA136" s="275"/>
      <c r="AJB136" s="275"/>
      <c r="AJC136" s="275"/>
      <c r="AJD136" s="275"/>
      <c r="AJE136" s="275"/>
      <c r="AJF136" s="275"/>
      <c r="AJG136" s="275"/>
      <c r="AJH136" s="275"/>
      <c r="AJI136" s="275"/>
      <c r="AJJ136" s="275"/>
      <c r="AJK136" s="275"/>
      <c r="AJL136" s="275"/>
      <c r="AJM136" s="275"/>
      <c r="AJN136" s="275"/>
      <c r="AJO136" s="275"/>
      <c r="AJP136" s="275"/>
      <c r="AJQ136" s="275"/>
      <c r="AJR136" s="275"/>
      <c r="AJS136" s="275"/>
      <c r="AJT136" s="275"/>
      <c r="AJU136" s="275"/>
      <c r="AJV136" s="275"/>
      <c r="AJW136" s="275"/>
      <c r="AJX136" s="275"/>
      <c r="AJY136" s="275"/>
      <c r="AJZ136" s="275"/>
      <c r="AKA136" s="275"/>
      <c r="AKB136" s="275"/>
      <c r="AKC136" s="275"/>
      <c r="AKD136" s="275"/>
      <c r="AKE136" s="275"/>
      <c r="AKF136" s="275"/>
      <c r="AKG136" s="275"/>
      <c r="AKH136" s="275"/>
      <c r="AKI136" s="275"/>
      <c r="AKJ136" s="275"/>
      <c r="AKK136" s="275"/>
      <c r="AKL136" s="275"/>
      <c r="AKM136" s="275"/>
      <c r="AKN136" s="275"/>
      <c r="AKO136" s="275"/>
      <c r="AKP136" s="275"/>
      <c r="AKQ136" s="275"/>
      <c r="AKR136" s="275"/>
      <c r="AKS136" s="275"/>
      <c r="AKT136" s="275"/>
      <c r="AKU136" s="275"/>
      <c r="AKV136" s="275"/>
      <c r="AKW136" s="275"/>
      <c r="AKX136" s="275"/>
      <c r="AKY136" s="275"/>
      <c r="AKZ136" s="275"/>
      <c r="ALA136" s="275"/>
      <c r="ALB136" s="275"/>
      <c r="ALC136" s="275"/>
      <c r="ALD136" s="275"/>
      <c r="ALE136" s="275"/>
      <c r="ALF136" s="275"/>
      <c r="ALG136" s="275"/>
      <c r="ALH136" s="275"/>
      <c r="ALI136" s="275"/>
      <c r="ALJ136" s="275"/>
      <c r="ALK136" s="275"/>
      <c r="ALL136" s="275"/>
      <c r="ALM136" s="275"/>
      <c r="ALN136" s="275"/>
      <c r="ALO136" s="275"/>
      <c r="ALP136" s="275"/>
      <c r="ALQ136" s="275"/>
      <c r="ALR136" s="275"/>
      <c r="ALS136" s="275"/>
      <c r="ALT136" s="275"/>
      <c r="ALU136" s="275"/>
      <c r="ALV136" s="275"/>
      <c r="ALW136" s="275"/>
      <c r="ALX136" s="275"/>
      <c r="ALY136" s="275"/>
      <c r="ALZ136" s="275"/>
      <c r="AMA136" s="275"/>
      <c r="AMB136" s="275"/>
      <c r="AMC136" s="275"/>
      <c r="AMD136" s="275"/>
      <c r="AME136" s="275"/>
      <c r="AMF136" s="275"/>
      <c r="AMG136" s="275"/>
      <c r="AMH136" s="275"/>
      <c r="AMI136" s="275"/>
      <c r="AMJ136" s="275"/>
      <c r="AMK136" s="275"/>
    </row>
    <row r="137" spans="1:1025" ht="39.950000000000003" customHeight="1" thickBot="1" x14ac:dyDescent="0.25">
      <c r="B137" s="744" t="s">
        <v>8</v>
      </c>
      <c r="C137" s="745"/>
      <c r="D137" s="745"/>
      <c r="E137" s="745"/>
      <c r="F137" s="745"/>
      <c r="G137" s="745"/>
      <c r="H137" s="746"/>
    </row>
    <row r="138" spans="1:1025" ht="39.950000000000003" customHeight="1" thickBot="1" x14ac:dyDescent="0.25">
      <c r="B138" s="483" t="s">
        <v>66</v>
      </c>
      <c r="C138" s="739"/>
      <c r="D138" s="739"/>
      <c r="E138" s="740"/>
      <c r="F138" s="741" t="s">
        <v>82</v>
      </c>
      <c r="G138" s="742"/>
      <c r="H138" s="743"/>
    </row>
    <row r="139" spans="1:1025" ht="39.75" customHeight="1" thickBot="1" x14ac:dyDescent="0.25">
      <c r="B139" s="483" t="s">
        <v>81</v>
      </c>
      <c r="C139" s="484"/>
      <c r="D139" s="484"/>
      <c r="E139" s="484"/>
      <c r="F139" s="484"/>
      <c r="G139" s="485"/>
      <c r="H139" s="121">
        <v>0</v>
      </c>
    </row>
    <row r="140" spans="1:1025" ht="13.5" thickBot="1" x14ac:dyDescent="0.25"/>
    <row r="141" spans="1:1025" s="31" customFormat="1" x14ac:dyDescent="0.2">
      <c r="B141" s="262" t="s">
        <v>193</v>
      </c>
      <c r="C141" s="263"/>
      <c r="D141" s="264"/>
      <c r="E141" s="264"/>
      <c r="F141" s="264"/>
      <c r="G141" s="264"/>
      <c r="H141" s="265"/>
    </row>
    <row r="142" spans="1:1025" s="31" customFormat="1" ht="12.75" customHeight="1" x14ac:dyDescent="0.2">
      <c r="B142" s="266"/>
      <c r="C142" s="267"/>
      <c r="D142" s="150"/>
      <c r="E142" s="150"/>
      <c r="F142" s="150"/>
      <c r="G142" s="150"/>
      <c r="H142" s="268"/>
    </row>
    <row r="143" spans="1:1025" s="31" customFormat="1" ht="24.95" customHeight="1" x14ac:dyDescent="0.2">
      <c r="B143" s="266" t="s">
        <v>194</v>
      </c>
      <c r="C143" s="267"/>
      <c r="D143" s="150"/>
      <c r="E143" s="269"/>
      <c r="F143" s="269"/>
      <c r="G143" s="269"/>
      <c r="H143" s="268"/>
    </row>
    <row r="144" spans="1:1025" s="31" customFormat="1" x14ac:dyDescent="0.2">
      <c r="B144" s="266"/>
      <c r="C144" s="267"/>
      <c r="D144" s="150"/>
      <c r="E144" s="150"/>
      <c r="F144" s="150"/>
      <c r="G144" s="150"/>
      <c r="H144" s="268"/>
    </row>
    <row r="145" spans="2:8" s="31" customFormat="1" ht="33.6" customHeight="1" x14ac:dyDescent="0.2">
      <c r="B145" s="270" t="s">
        <v>212</v>
      </c>
      <c r="C145" s="267"/>
      <c r="D145" s="150"/>
      <c r="E145" s="269"/>
      <c r="F145" s="269"/>
      <c r="G145" s="269"/>
      <c r="H145" s="268"/>
    </row>
    <row r="146" spans="2:8" s="31" customFormat="1" x14ac:dyDescent="0.2">
      <c r="B146" s="266"/>
      <c r="C146" s="267"/>
      <c r="D146" s="150"/>
      <c r="E146" s="150"/>
      <c r="F146" s="150"/>
      <c r="G146" s="150"/>
      <c r="H146" s="268"/>
    </row>
    <row r="147" spans="2:8" s="31" customFormat="1" x14ac:dyDescent="0.2">
      <c r="B147" s="266"/>
      <c r="C147" s="267"/>
      <c r="D147" s="150"/>
      <c r="E147" s="150"/>
      <c r="F147" s="150"/>
      <c r="G147" s="150"/>
      <c r="H147" s="268"/>
    </row>
    <row r="148" spans="2:8" s="31" customFormat="1" ht="13.5" thickBot="1" x14ac:dyDescent="0.25">
      <c r="B148" s="271"/>
      <c r="C148" s="272"/>
      <c r="D148" s="273"/>
      <c r="E148" s="273"/>
      <c r="F148" s="273"/>
      <c r="G148" s="273"/>
      <c r="H148" s="274"/>
    </row>
  </sheetData>
  <mergeCells count="75">
    <mergeCell ref="D59:F59"/>
    <mergeCell ref="D60:F60"/>
    <mergeCell ref="B62:H62"/>
    <mergeCell ref="B64:B66"/>
    <mergeCell ref="C64:H64"/>
    <mergeCell ref="C65:H65"/>
    <mergeCell ref="C66:H66"/>
    <mergeCell ref="B32:H32"/>
    <mergeCell ref="C33:H33"/>
    <mergeCell ref="C34:H34"/>
    <mergeCell ref="C35:H35"/>
    <mergeCell ref="B58:H58"/>
    <mergeCell ref="B50:H50"/>
    <mergeCell ref="D51:F51"/>
    <mergeCell ref="B54:H54"/>
    <mergeCell ref="D55:F55"/>
    <mergeCell ref="D56:F56"/>
    <mergeCell ref="D52:F52"/>
    <mergeCell ref="C36:H36"/>
    <mergeCell ref="C37:H37"/>
    <mergeCell ref="C38:E38"/>
    <mergeCell ref="B40:H40"/>
    <mergeCell ref="B42:H42"/>
    <mergeCell ref="D43:F43"/>
    <mergeCell ref="D44:F44"/>
    <mergeCell ref="B46:H46"/>
    <mergeCell ref="D47:F47"/>
    <mergeCell ref="D48:F48"/>
    <mergeCell ref="A2:H2"/>
    <mergeCell ref="A3:H3"/>
    <mergeCell ref="A4:H4"/>
    <mergeCell ref="A5:H5"/>
    <mergeCell ref="A6:H6"/>
    <mergeCell ref="A7:H7"/>
    <mergeCell ref="A8:H8"/>
    <mergeCell ref="A9:H9"/>
    <mergeCell ref="A10:H10"/>
    <mergeCell ref="B13:H13"/>
    <mergeCell ref="C15:H15"/>
    <mergeCell ref="C16:H16"/>
    <mergeCell ref="C17:H17"/>
    <mergeCell ref="C18:H18"/>
    <mergeCell ref="C19:H19"/>
    <mergeCell ref="D20:F20"/>
    <mergeCell ref="B22:B25"/>
    <mergeCell ref="C22:H22"/>
    <mergeCell ref="C23:H23"/>
    <mergeCell ref="C26:H26"/>
    <mergeCell ref="B26:B29"/>
    <mergeCell ref="C27:H27"/>
    <mergeCell ref="B68:H68"/>
    <mergeCell ref="B69:H69"/>
    <mergeCell ref="B78:H78"/>
    <mergeCell ref="B79:E79"/>
    <mergeCell ref="F79:H79"/>
    <mergeCell ref="B80:G80"/>
    <mergeCell ref="B82:H82"/>
    <mergeCell ref="B88:E88"/>
    <mergeCell ref="F88:H88"/>
    <mergeCell ref="B89:G89"/>
    <mergeCell ref="B102:H102"/>
    <mergeCell ref="B103:E103"/>
    <mergeCell ref="F103:H103"/>
    <mergeCell ref="B104:G104"/>
    <mergeCell ref="B91:H91"/>
    <mergeCell ref="B121:E121"/>
    <mergeCell ref="F121:H121"/>
    <mergeCell ref="B122:G122"/>
    <mergeCell ref="B106:H106"/>
    <mergeCell ref="B120:H120"/>
    <mergeCell ref="B138:E138"/>
    <mergeCell ref="F138:H138"/>
    <mergeCell ref="B139:G139"/>
    <mergeCell ref="B137:H137"/>
    <mergeCell ref="B124:H124"/>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F1" zoomScale="60" zoomScaleNormal="80" workbookViewId="0">
      <pane ySplit="3" topLeftCell="A86" activePane="bottomLeft" state="frozen"/>
      <selection activeCell="T11" sqref="T11"/>
      <selection pane="bottomLeft" activeCell="L12" sqref="L11:L12"/>
    </sheetView>
  </sheetViews>
  <sheetFormatPr defaultColWidth="9.140625" defaultRowHeight="14.25" x14ac:dyDescent="0.2"/>
  <cols>
    <col min="1" max="1" width="11" style="212" customWidth="1"/>
    <col min="2" max="2" width="23.7109375" style="212" customWidth="1"/>
    <col min="3" max="3" width="13" style="212" customWidth="1"/>
    <col min="4" max="5" width="12.7109375" style="212" customWidth="1"/>
    <col min="6" max="7" width="13.85546875" style="235" customWidth="1"/>
    <col min="8" max="8" width="13.85546875" style="212" customWidth="1"/>
    <col min="9" max="9" width="23.42578125" style="210" customWidth="1"/>
    <col min="10" max="10" width="24.5703125" style="210" customWidth="1"/>
    <col min="11" max="21" width="9.140625" style="211"/>
    <col min="22" max="16384" width="9.140625" style="212"/>
  </cols>
  <sheetData>
    <row r="1" spans="1:21" ht="102" customHeight="1" x14ac:dyDescent="0.2">
      <c r="A1" s="817" t="s">
        <v>101</v>
      </c>
      <c r="B1" s="817"/>
      <c r="C1" s="817"/>
      <c r="D1" s="817"/>
      <c r="E1" s="817"/>
      <c r="F1" s="817"/>
      <c r="G1" s="818"/>
      <c r="H1" s="817"/>
      <c r="I1" s="817"/>
    </row>
    <row r="2" spans="1:21" ht="15" x14ac:dyDescent="0.2">
      <c r="A2" s="213"/>
      <c r="B2" s="213"/>
      <c r="C2" s="213"/>
      <c r="D2" s="213"/>
      <c r="E2" s="213"/>
      <c r="F2" s="214">
        <f>SUM(F4:F104)</f>
        <v>0</v>
      </c>
      <c r="G2" s="214">
        <f>SUM(G4:G104)</f>
        <v>0</v>
      </c>
      <c r="H2" s="214">
        <f>SUM(H4:H104)</f>
        <v>0</v>
      </c>
      <c r="I2" s="215"/>
      <c r="J2" s="216"/>
      <c r="L2" s="123" t="s">
        <v>114</v>
      </c>
      <c r="M2" s="212"/>
      <c r="N2" s="212"/>
      <c r="O2" s="212"/>
      <c r="P2" s="212"/>
      <c r="Q2" s="212"/>
      <c r="R2" s="212"/>
      <c r="S2" s="212"/>
      <c r="T2" s="212"/>
      <c r="U2" s="212"/>
    </row>
    <row r="3" spans="1:21" ht="47.25" customHeight="1" x14ac:dyDescent="0.2">
      <c r="A3" s="213" t="s">
        <v>102</v>
      </c>
      <c r="B3" s="213" t="s">
        <v>103</v>
      </c>
      <c r="C3" s="213" t="s">
        <v>104</v>
      </c>
      <c r="D3" s="213" t="s">
        <v>105</v>
      </c>
      <c r="E3" s="213" t="s">
        <v>106</v>
      </c>
      <c r="F3" s="214" t="s">
        <v>107</v>
      </c>
      <c r="G3" s="214" t="s">
        <v>108</v>
      </c>
      <c r="H3" s="213" t="s">
        <v>109</v>
      </c>
      <c r="I3" s="213" t="s">
        <v>110</v>
      </c>
      <c r="J3" s="217" t="s">
        <v>111</v>
      </c>
      <c r="L3" s="123" t="s">
        <v>115</v>
      </c>
      <c r="M3" s="212"/>
      <c r="N3" s="212"/>
      <c r="O3" s="212"/>
      <c r="P3" s="212"/>
      <c r="Q3" s="212"/>
      <c r="R3" s="212"/>
      <c r="S3" s="212"/>
      <c r="T3" s="212"/>
      <c r="U3" s="212"/>
    </row>
    <row r="4" spans="1:21" x14ac:dyDescent="0.2">
      <c r="A4" s="218"/>
      <c r="B4" s="124"/>
      <c r="C4" s="219"/>
      <c r="D4" s="219"/>
      <c r="E4" s="219"/>
      <c r="F4" s="220"/>
      <c r="G4" s="221"/>
      <c r="H4" s="222">
        <f t="shared" ref="H4:H66" si="0">+F4-G4</f>
        <v>0</v>
      </c>
      <c r="I4" s="223"/>
      <c r="J4" s="223"/>
      <c r="L4" s="123" t="s">
        <v>116</v>
      </c>
      <c r="M4" s="212"/>
      <c r="N4" s="212"/>
      <c r="O4" s="212"/>
      <c r="P4" s="212"/>
      <c r="Q4" s="212"/>
      <c r="R4" s="212"/>
      <c r="S4" s="212"/>
      <c r="T4" s="212"/>
      <c r="U4" s="212"/>
    </row>
    <row r="5" spans="1:21" x14ac:dyDescent="0.2">
      <c r="A5" s="218"/>
      <c r="B5" s="124"/>
      <c r="C5" s="219"/>
      <c r="D5" s="219"/>
      <c r="E5" s="219"/>
      <c r="F5" s="220"/>
      <c r="G5" s="221"/>
      <c r="H5" s="222">
        <f t="shared" si="0"/>
        <v>0</v>
      </c>
      <c r="I5" s="224"/>
      <c r="J5" s="223"/>
      <c r="L5" s="123" t="s">
        <v>117</v>
      </c>
      <c r="M5" s="212"/>
      <c r="N5" s="212"/>
      <c r="O5" s="212"/>
      <c r="P5" s="212"/>
      <c r="Q5" s="212"/>
      <c r="R5" s="212"/>
      <c r="S5" s="212"/>
      <c r="T5" s="212"/>
      <c r="U5" s="212"/>
    </row>
    <row r="6" spans="1:21" x14ac:dyDescent="0.2">
      <c r="A6" s="218"/>
      <c r="B6" s="124"/>
      <c r="C6" s="219"/>
      <c r="D6" s="219"/>
      <c r="E6" s="219"/>
      <c r="F6" s="220"/>
      <c r="G6" s="221"/>
      <c r="H6" s="222">
        <f t="shared" si="0"/>
        <v>0</v>
      </c>
      <c r="I6" s="225"/>
      <c r="J6" s="223"/>
      <c r="L6" s="123" t="s">
        <v>118</v>
      </c>
      <c r="M6" s="212"/>
      <c r="N6" s="212"/>
      <c r="O6" s="212"/>
      <c r="P6" s="212"/>
      <c r="Q6" s="212"/>
      <c r="R6" s="212"/>
      <c r="S6" s="212"/>
      <c r="T6" s="212"/>
      <c r="U6" s="212"/>
    </row>
    <row r="7" spans="1:21" x14ac:dyDescent="0.2">
      <c r="A7" s="218"/>
      <c r="B7" s="124"/>
      <c r="C7" s="219"/>
      <c r="D7" s="219"/>
      <c r="E7" s="219"/>
      <c r="F7" s="220"/>
      <c r="G7" s="221"/>
      <c r="H7" s="222">
        <f t="shared" si="0"/>
        <v>0</v>
      </c>
      <c r="I7" s="226"/>
      <c r="J7" s="223"/>
    </row>
    <row r="8" spans="1:21" x14ac:dyDescent="0.2">
      <c r="A8" s="218"/>
      <c r="B8" s="124"/>
      <c r="C8" s="219"/>
      <c r="D8" s="219"/>
      <c r="E8" s="219"/>
      <c r="F8" s="220"/>
      <c r="G8" s="221"/>
      <c r="H8" s="222">
        <f t="shared" si="0"/>
        <v>0</v>
      </c>
      <c r="I8" s="226"/>
      <c r="J8" s="223"/>
    </row>
    <row r="9" spans="1:21" x14ac:dyDescent="0.2">
      <c r="A9" s="218"/>
      <c r="B9" s="124"/>
      <c r="C9" s="219"/>
      <c r="D9" s="219"/>
      <c r="E9" s="219"/>
      <c r="F9" s="220"/>
      <c r="G9" s="221"/>
      <c r="H9" s="222">
        <f t="shared" si="0"/>
        <v>0</v>
      </c>
      <c r="I9" s="226"/>
      <c r="J9" s="223"/>
    </row>
    <row r="10" spans="1:21" x14ac:dyDescent="0.2">
      <c r="A10" s="218"/>
      <c r="B10" s="124"/>
      <c r="C10" s="219"/>
      <c r="D10" s="219"/>
      <c r="E10" s="219"/>
      <c r="F10" s="220"/>
      <c r="G10" s="221"/>
      <c r="H10" s="222">
        <f t="shared" si="0"/>
        <v>0</v>
      </c>
      <c r="I10" s="226"/>
      <c r="J10" s="223"/>
    </row>
    <row r="11" spans="1:21" x14ac:dyDescent="0.2">
      <c r="A11" s="218"/>
      <c r="B11" s="124"/>
      <c r="C11" s="219"/>
      <c r="D11" s="219"/>
      <c r="E11" s="219"/>
      <c r="F11" s="220"/>
      <c r="G11" s="221"/>
      <c r="H11" s="222">
        <f t="shared" si="0"/>
        <v>0</v>
      </c>
      <c r="I11" s="226"/>
      <c r="J11" s="223"/>
    </row>
    <row r="12" spans="1:21" x14ac:dyDescent="0.2">
      <c r="A12" s="218"/>
      <c r="B12" s="124"/>
      <c r="C12" s="219"/>
      <c r="D12" s="219"/>
      <c r="E12" s="219"/>
      <c r="F12" s="220"/>
      <c r="G12" s="221"/>
      <c r="H12" s="222">
        <f t="shared" si="0"/>
        <v>0</v>
      </c>
      <c r="I12" s="226"/>
      <c r="J12" s="223"/>
    </row>
    <row r="13" spans="1:21" x14ac:dyDescent="0.2">
      <c r="A13" s="218"/>
      <c r="B13" s="124"/>
      <c r="C13" s="219"/>
      <c r="D13" s="219"/>
      <c r="E13" s="219"/>
      <c r="F13" s="220"/>
      <c r="G13" s="221"/>
      <c r="H13" s="222">
        <f t="shared" si="0"/>
        <v>0</v>
      </c>
      <c r="I13" s="226"/>
      <c r="J13" s="223"/>
    </row>
    <row r="14" spans="1:21" x14ac:dyDescent="0.2">
      <c r="A14" s="218"/>
      <c r="B14" s="124"/>
      <c r="C14" s="219"/>
      <c r="D14" s="219"/>
      <c r="E14" s="219"/>
      <c r="F14" s="220"/>
      <c r="G14" s="221"/>
      <c r="H14" s="222">
        <f t="shared" si="0"/>
        <v>0</v>
      </c>
      <c r="I14" s="225"/>
      <c r="J14" s="223"/>
    </row>
    <row r="15" spans="1:21" x14ac:dyDescent="0.2">
      <c r="A15" s="218"/>
      <c r="B15" s="124"/>
      <c r="C15" s="219"/>
      <c r="D15" s="219"/>
      <c r="E15" s="219"/>
      <c r="F15" s="220"/>
      <c r="G15" s="221"/>
      <c r="H15" s="222">
        <f t="shared" si="0"/>
        <v>0</v>
      </c>
      <c r="I15" s="226"/>
      <c r="J15" s="223"/>
    </row>
    <row r="16" spans="1:21" x14ac:dyDescent="0.2">
      <c r="A16" s="218"/>
      <c r="B16" s="124"/>
      <c r="C16" s="219"/>
      <c r="D16" s="219"/>
      <c r="E16" s="219"/>
      <c r="F16" s="220"/>
      <c r="G16" s="221"/>
      <c r="H16" s="222">
        <f t="shared" si="0"/>
        <v>0</v>
      </c>
      <c r="I16" s="226"/>
      <c r="J16" s="223"/>
    </row>
    <row r="17" spans="1:10" x14ac:dyDescent="0.2">
      <c r="A17" s="218"/>
      <c r="B17" s="124"/>
      <c r="C17" s="219"/>
      <c r="D17" s="219"/>
      <c r="E17" s="219"/>
      <c r="F17" s="220"/>
      <c r="G17" s="221"/>
      <c r="H17" s="222">
        <f t="shared" si="0"/>
        <v>0</v>
      </c>
      <c r="I17" s="226"/>
      <c r="J17" s="223"/>
    </row>
    <row r="18" spans="1:10" x14ac:dyDescent="0.2">
      <c r="A18" s="218"/>
      <c r="B18" s="124"/>
      <c r="C18" s="219"/>
      <c r="D18" s="219"/>
      <c r="E18" s="219"/>
      <c r="F18" s="220"/>
      <c r="G18" s="221"/>
      <c r="H18" s="222">
        <f t="shared" si="0"/>
        <v>0</v>
      </c>
      <c r="I18" s="226"/>
      <c r="J18" s="223"/>
    </row>
    <row r="19" spans="1:10" x14ac:dyDescent="0.2">
      <c r="A19" s="218"/>
      <c r="B19" s="124"/>
      <c r="C19" s="219"/>
      <c r="D19" s="219"/>
      <c r="E19" s="219"/>
      <c r="F19" s="220"/>
      <c r="G19" s="221"/>
      <c r="H19" s="222">
        <f t="shared" si="0"/>
        <v>0</v>
      </c>
      <c r="I19" s="226"/>
      <c r="J19" s="223"/>
    </row>
    <row r="20" spans="1:10" x14ac:dyDescent="0.2">
      <c r="A20" s="218"/>
      <c r="B20" s="124"/>
      <c r="C20" s="219"/>
      <c r="D20" s="219"/>
      <c r="E20" s="219"/>
      <c r="F20" s="220"/>
      <c r="G20" s="221"/>
      <c r="H20" s="222">
        <f t="shared" si="0"/>
        <v>0</v>
      </c>
      <c r="I20" s="226"/>
      <c r="J20" s="223"/>
    </row>
    <row r="21" spans="1:10" x14ac:dyDescent="0.2">
      <c r="A21" s="218"/>
      <c r="B21" s="124"/>
      <c r="C21" s="227"/>
      <c r="D21" s="227"/>
      <c r="E21" s="227"/>
      <c r="F21" s="228"/>
      <c r="G21" s="229"/>
      <c r="H21" s="230">
        <f t="shared" si="0"/>
        <v>0</v>
      </c>
      <c r="I21" s="226"/>
      <c r="J21" s="231"/>
    </row>
    <row r="22" spans="1:10" x14ac:dyDescent="0.2">
      <c r="A22" s="218"/>
      <c r="B22" s="124"/>
      <c r="C22" s="219"/>
      <c r="D22" s="219"/>
      <c r="E22" s="219"/>
      <c r="F22" s="220"/>
      <c r="G22" s="221"/>
      <c r="H22" s="222">
        <f t="shared" si="0"/>
        <v>0</v>
      </c>
      <c r="I22" s="226"/>
      <c r="J22" s="223"/>
    </row>
    <row r="23" spans="1:10" x14ac:dyDescent="0.2">
      <c r="A23" s="218"/>
      <c r="B23" s="124"/>
      <c r="C23" s="219"/>
      <c r="D23" s="219"/>
      <c r="E23" s="219"/>
      <c r="F23" s="220"/>
      <c r="G23" s="221"/>
      <c r="H23" s="222">
        <f t="shared" si="0"/>
        <v>0</v>
      </c>
      <c r="I23" s="226"/>
      <c r="J23" s="223"/>
    </row>
    <row r="24" spans="1:10" x14ac:dyDescent="0.2">
      <c r="A24" s="218"/>
      <c r="B24" s="124"/>
      <c r="C24" s="219"/>
      <c r="D24" s="219"/>
      <c r="E24" s="219"/>
      <c r="F24" s="220"/>
      <c r="G24" s="221"/>
      <c r="H24" s="222">
        <f t="shared" si="0"/>
        <v>0</v>
      </c>
      <c r="I24" s="225"/>
      <c r="J24" s="223"/>
    </row>
    <row r="25" spans="1:10" x14ac:dyDescent="0.2">
      <c r="A25" s="218"/>
      <c r="B25" s="124"/>
      <c r="C25" s="219"/>
      <c r="D25" s="219"/>
      <c r="E25" s="219"/>
      <c r="F25" s="220"/>
      <c r="G25" s="221"/>
      <c r="H25" s="222">
        <f t="shared" si="0"/>
        <v>0</v>
      </c>
      <c r="I25" s="226"/>
      <c r="J25" s="223"/>
    </row>
    <row r="26" spans="1:10" x14ac:dyDescent="0.2">
      <c r="A26" s="218"/>
      <c r="B26" s="124"/>
      <c r="C26" s="219"/>
      <c r="D26" s="219"/>
      <c r="E26" s="219"/>
      <c r="F26" s="220"/>
      <c r="G26" s="221"/>
      <c r="H26" s="222">
        <f t="shared" si="0"/>
        <v>0</v>
      </c>
      <c r="I26" s="226"/>
      <c r="J26" s="223"/>
    </row>
    <row r="27" spans="1:10" x14ac:dyDescent="0.2">
      <c r="A27" s="218"/>
      <c r="B27" s="124"/>
      <c r="C27" s="219"/>
      <c r="D27" s="219"/>
      <c r="E27" s="219"/>
      <c r="F27" s="220"/>
      <c r="G27" s="221"/>
      <c r="H27" s="222">
        <f t="shared" si="0"/>
        <v>0</v>
      </c>
      <c r="I27" s="226"/>
      <c r="J27" s="223"/>
    </row>
    <row r="28" spans="1:10" x14ac:dyDescent="0.2">
      <c r="A28" s="218"/>
      <c r="B28" s="124"/>
      <c r="C28" s="219"/>
      <c r="D28" s="219"/>
      <c r="E28" s="219"/>
      <c r="F28" s="220"/>
      <c r="G28" s="221"/>
      <c r="H28" s="222">
        <f t="shared" si="0"/>
        <v>0</v>
      </c>
      <c r="I28" s="226"/>
      <c r="J28" s="223"/>
    </row>
    <row r="29" spans="1:10" x14ac:dyDescent="0.2">
      <c r="A29" s="218"/>
      <c r="B29" s="124"/>
      <c r="C29" s="219"/>
      <c r="D29" s="219"/>
      <c r="E29" s="219"/>
      <c r="F29" s="220"/>
      <c r="G29" s="221"/>
      <c r="H29" s="222">
        <f t="shared" si="0"/>
        <v>0</v>
      </c>
      <c r="I29" s="226"/>
      <c r="J29" s="223"/>
    </row>
    <row r="30" spans="1:10" x14ac:dyDescent="0.2">
      <c r="A30" s="218"/>
      <c r="B30" s="124"/>
      <c r="C30" s="219"/>
      <c r="D30" s="219"/>
      <c r="E30" s="219"/>
      <c r="F30" s="220"/>
      <c r="G30" s="221"/>
      <c r="H30" s="222">
        <f t="shared" si="0"/>
        <v>0</v>
      </c>
      <c r="I30" s="226"/>
      <c r="J30" s="223"/>
    </row>
    <row r="31" spans="1:10" x14ac:dyDescent="0.2">
      <c r="A31" s="218"/>
      <c r="B31" s="124"/>
      <c r="C31" s="219"/>
      <c r="D31" s="219"/>
      <c r="E31" s="219"/>
      <c r="F31" s="220"/>
      <c r="G31" s="221"/>
      <c r="H31" s="222">
        <f t="shared" si="0"/>
        <v>0</v>
      </c>
      <c r="I31" s="226"/>
      <c r="J31" s="223"/>
    </row>
    <row r="32" spans="1:10" x14ac:dyDescent="0.2">
      <c r="A32" s="218"/>
      <c r="B32" s="124"/>
      <c r="C32" s="219"/>
      <c r="D32" s="219"/>
      <c r="E32" s="219"/>
      <c r="F32" s="220"/>
      <c r="G32" s="221"/>
      <c r="H32" s="222">
        <f t="shared" si="0"/>
        <v>0</v>
      </c>
      <c r="I32" s="226"/>
      <c r="J32" s="223"/>
    </row>
    <row r="33" spans="1:10" x14ac:dyDescent="0.2">
      <c r="A33" s="218"/>
      <c r="B33" s="124"/>
      <c r="C33" s="219"/>
      <c r="D33" s="219"/>
      <c r="E33" s="219"/>
      <c r="F33" s="220"/>
      <c r="G33" s="221"/>
      <c r="H33" s="222">
        <f t="shared" si="0"/>
        <v>0</v>
      </c>
      <c r="I33" s="226"/>
      <c r="J33" s="223"/>
    </row>
    <row r="34" spans="1:10" x14ac:dyDescent="0.2">
      <c r="A34" s="218"/>
      <c r="B34" s="124"/>
      <c r="C34" s="219"/>
      <c r="D34" s="219"/>
      <c r="E34" s="219"/>
      <c r="F34" s="220"/>
      <c r="G34" s="221"/>
      <c r="H34" s="222">
        <f t="shared" si="0"/>
        <v>0</v>
      </c>
      <c r="I34" s="226"/>
      <c r="J34" s="223"/>
    </row>
    <row r="35" spans="1:10" x14ac:dyDescent="0.2">
      <c r="A35" s="218"/>
      <c r="B35" s="124"/>
      <c r="C35" s="219"/>
      <c r="D35" s="219"/>
      <c r="E35" s="219"/>
      <c r="F35" s="220"/>
      <c r="G35" s="221"/>
      <c r="H35" s="222">
        <f t="shared" si="0"/>
        <v>0</v>
      </c>
      <c r="I35" s="226"/>
      <c r="J35" s="223"/>
    </row>
    <row r="36" spans="1:10" x14ac:dyDescent="0.2">
      <c r="A36" s="218"/>
      <c r="B36" s="124"/>
      <c r="C36" s="219"/>
      <c r="D36" s="219"/>
      <c r="E36" s="219"/>
      <c r="F36" s="220"/>
      <c r="G36" s="221"/>
      <c r="H36" s="222">
        <f t="shared" si="0"/>
        <v>0</v>
      </c>
      <c r="I36" s="226"/>
      <c r="J36" s="223"/>
    </row>
    <row r="37" spans="1:10" x14ac:dyDescent="0.2">
      <c r="A37" s="218"/>
      <c r="B37" s="124"/>
      <c r="C37" s="219"/>
      <c r="D37" s="219"/>
      <c r="E37" s="219"/>
      <c r="F37" s="220"/>
      <c r="G37" s="221"/>
      <c r="H37" s="222">
        <f t="shared" si="0"/>
        <v>0</v>
      </c>
      <c r="I37" s="226"/>
      <c r="J37" s="223"/>
    </row>
    <row r="38" spans="1:10" x14ac:dyDescent="0.2">
      <c r="A38" s="218"/>
      <c r="B38" s="124"/>
      <c r="C38" s="219"/>
      <c r="D38" s="219"/>
      <c r="E38" s="219"/>
      <c r="F38" s="220"/>
      <c r="G38" s="221"/>
      <c r="H38" s="222">
        <f t="shared" si="0"/>
        <v>0</v>
      </c>
      <c r="I38" s="226"/>
      <c r="J38" s="223"/>
    </row>
    <row r="39" spans="1:10" x14ac:dyDescent="0.2">
      <c r="A39" s="218"/>
      <c r="B39" s="124"/>
      <c r="C39" s="227"/>
      <c r="D39" s="227"/>
      <c r="E39" s="227"/>
      <c r="F39" s="228"/>
      <c r="G39" s="229"/>
      <c r="H39" s="230">
        <f t="shared" si="0"/>
        <v>0</v>
      </c>
      <c r="I39" s="226"/>
      <c r="J39" s="231"/>
    </row>
    <row r="40" spans="1:10" x14ac:dyDescent="0.2">
      <c r="A40" s="218"/>
      <c r="B40" s="124"/>
      <c r="C40" s="219"/>
      <c r="D40" s="219"/>
      <c r="E40" s="219"/>
      <c r="F40" s="220"/>
      <c r="G40" s="221"/>
      <c r="H40" s="222">
        <f t="shared" si="0"/>
        <v>0</v>
      </c>
      <c r="I40" s="226"/>
      <c r="J40" s="223"/>
    </row>
    <row r="41" spans="1:10" x14ac:dyDescent="0.2">
      <c r="A41" s="218"/>
      <c r="B41" s="124"/>
      <c r="C41" s="219"/>
      <c r="D41" s="219"/>
      <c r="E41" s="219"/>
      <c r="F41" s="220"/>
      <c r="G41" s="221"/>
      <c r="H41" s="222">
        <f t="shared" si="0"/>
        <v>0</v>
      </c>
      <c r="I41" s="226"/>
      <c r="J41" s="223"/>
    </row>
    <row r="42" spans="1:10" x14ac:dyDescent="0.2">
      <c r="A42" s="218"/>
      <c r="B42" s="124"/>
      <c r="C42" s="219"/>
      <c r="D42" s="219"/>
      <c r="E42" s="219"/>
      <c r="F42" s="220"/>
      <c r="G42" s="221"/>
      <c r="H42" s="222">
        <f t="shared" si="0"/>
        <v>0</v>
      </c>
      <c r="I42" s="226"/>
      <c r="J42" s="223"/>
    </row>
    <row r="43" spans="1:10" x14ac:dyDescent="0.2">
      <c r="A43" s="218"/>
      <c r="B43" s="124"/>
      <c r="C43" s="219"/>
      <c r="D43" s="219"/>
      <c r="E43" s="219"/>
      <c r="F43" s="220"/>
      <c r="G43" s="221"/>
      <c r="H43" s="222">
        <f t="shared" si="0"/>
        <v>0</v>
      </c>
      <c r="I43" s="226"/>
      <c r="J43" s="223"/>
    </row>
    <row r="44" spans="1:10" x14ac:dyDescent="0.2">
      <c r="A44" s="218"/>
      <c r="B44" s="124"/>
      <c r="C44" s="219"/>
      <c r="D44" s="219"/>
      <c r="E44" s="219"/>
      <c r="F44" s="220"/>
      <c r="G44" s="221"/>
      <c r="H44" s="222">
        <f t="shared" si="0"/>
        <v>0</v>
      </c>
      <c r="I44" s="225"/>
      <c r="J44" s="223"/>
    </row>
    <row r="45" spans="1:10" x14ac:dyDescent="0.2">
      <c r="A45" s="218"/>
      <c r="B45" s="124"/>
      <c r="C45" s="219"/>
      <c r="D45" s="219"/>
      <c r="E45" s="219"/>
      <c r="F45" s="220"/>
      <c r="G45" s="221"/>
      <c r="H45" s="222">
        <f t="shared" si="0"/>
        <v>0</v>
      </c>
      <c r="I45" s="226"/>
      <c r="J45" s="223"/>
    </row>
    <row r="46" spans="1:10" x14ac:dyDescent="0.2">
      <c r="A46" s="218"/>
      <c r="B46" s="124"/>
      <c r="C46" s="219"/>
      <c r="D46" s="219"/>
      <c r="E46" s="219"/>
      <c r="F46" s="220"/>
      <c r="G46" s="221"/>
      <c r="H46" s="222">
        <f t="shared" si="0"/>
        <v>0</v>
      </c>
      <c r="I46" s="226"/>
      <c r="J46" s="223"/>
    </row>
    <row r="47" spans="1:10" x14ac:dyDescent="0.2">
      <c r="A47" s="218"/>
      <c r="B47" s="124"/>
      <c r="C47" s="219"/>
      <c r="D47" s="219"/>
      <c r="E47" s="219"/>
      <c r="F47" s="220"/>
      <c r="G47" s="221"/>
      <c r="H47" s="222">
        <f t="shared" si="0"/>
        <v>0</v>
      </c>
      <c r="I47" s="226"/>
      <c r="J47" s="223"/>
    </row>
    <row r="48" spans="1:10" x14ac:dyDescent="0.2">
      <c r="A48" s="218"/>
      <c r="B48" s="124"/>
      <c r="C48" s="219"/>
      <c r="D48" s="219"/>
      <c r="E48" s="219"/>
      <c r="F48" s="220"/>
      <c r="G48" s="221"/>
      <c r="H48" s="222">
        <f t="shared" si="0"/>
        <v>0</v>
      </c>
      <c r="I48" s="226"/>
      <c r="J48" s="223"/>
    </row>
    <row r="49" spans="1:10" x14ac:dyDescent="0.2">
      <c r="A49" s="218"/>
      <c r="B49" s="124"/>
      <c r="C49" s="219"/>
      <c r="D49" s="219"/>
      <c r="E49" s="219"/>
      <c r="F49" s="220"/>
      <c r="G49" s="221"/>
      <c r="H49" s="222">
        <f t="shared" si="0"/>
        <v>0</v>
      </c>
      <c r="I49" s="226"/>
      <c r="J49" s="223"/>
    </row>
    <row r="50" spans="1:10" x14ac:dyDescent="0.2">
      <c r="A50" s="218"/>
      <c r="B50" s="124"/>
      <c r="C50" s="219"/>
      <c r="D50" s="219"/>
      <c r="E50" s="219"/>
      <c r="F50" s="220"/>
      <c r="G50" s="221"/>
      <c r="H50" s="222">
        <f t="shared" si="0"/>
        <v>0</v>
      </c>
      <c r="I50" s="226"/>
      <c r="J50" s="223"/>
    </row>
    <row r="51" spans="1:10" x14ac:dyDescent="0.2">
      <c r="A51" s="218"/>
      <c r="B51" s="124"/>
      <c r="C51" s="219"/>
      <c r="D51" s="219"/>
      <c r="E51" s="219"/>
      <c r="F51" s="220"/>
      <c r="G51" s="221"/>
      <c r="H51" s="222">
        <f t="shared" si="0"/>
        <v>0</v>
      </c>
      <c r="I51" s="226"/>
      <c r="J51" s="223"/>
    </row>
    <row r="52" spans="1:10" x14ac:dyDescent="0.2">
      <c r="A52" s="218"/>
      <c r="B52" s="124"/>
      <c r="C52" s="219"/>
      <c r="D52" s="219"/>
      <c r="E52" s="219"/>
      <c r="F52" s="220"/>
      <c r="G52" s="221"/>
      <c r="H52" s="222">
        <f t="shared" si="0"/>
        <v>0</v>
      </c>
      <c r="I52" s="225"/>
      <c r="J52" s="223"/>
    </row>
    <row r="53" spans="1:10" x14ac:dyDescent="0.2">
      <c r="A53" s="218"/>
      <c r="B53" s="124"/>
      <c r="C53" s="219"/>
      <c r="D53" s="219"/>
      <c r="E53" s="219"/>
      <c r="F53" s="220"/>
      <c r="G53" s="221"/>
      <c r="H53" s="222">
        <f t="shared" si="0"/>
        <v>0</v>
      </c>
      <c r="I53" s="226"/>
      <c r="J53" s="223"/>
    </row>
    <row r="54" spans="1:10" x14ac:dyDescent="0.2">
      <c r="A54" s="218"/>
      <c r="B54" s="124"/>
      <c r="C54" s="219"/>
      <c r="D54" s="219"/>
      <c r="E54" s="219"/>
      <c r="F54" s="220"/>
      <c r="G54" s="221"/>
      <c r="H54" s="222">
        <f t="shared" si="0"/>
        <v>0</v>
      </c>
      <c r="I54" s="226"/>
      <c r="J54" s="223"/>
    </row>
    <row r="55" spans="1:10" x14ac:dyDescent="0.2">
      <c r="A55" s="218"/>
      <c r="B55" s="124"/>
      <c r="C55" s="219"/>
      <c r="D55" s="219"/>
      <c r="E55" s="219"/>
      <c r="F55" s="220"/>
      <c r="G55" s="221"/>
      <c r="H55" s="222">
        <f t="shared" si="0"/>
        <v>0</v>
      </c>
      <c r="I55" s="226"/>
      <c r="J55" s="223"/>
    </row>
    <row r="56" spans="1:10" x14ac:dyDescent="0.2">
      <c r="A56" s="218"/>
      <c r="B56" s="124"/>
      <c r="C56" s="219"/>
      <c r="D56" s="219"/>
      <c r="E56" s="219"/>
      <c r="F56" s="220"/>
      <c r="G56" s="221"/>
      <c r="H56" s="222">
        <f t="shared" si="0"/>
        <v>0</v>
      </c>
      <c r="I56" s="226"/>
      <c r="J56" s="223"/>
    </row>
    <row r="57" spans="1:10" x14ac:dyDescent="0.2">
      <c r="A57" s="218"/>
      <c r="B57" s="124"/>
      <c r="C57" s="219"/>
      <c r="D57" s="219"/>
      <c r="E57" s="219"/>
      <c r="F57" s="220"/>
      <c r="G57" s="221"/>
      <c r="H57" s="222">
        <f t="shared" si="0"/>
        <v>0</v>
      </c>
      <c r="I57" s="226"/>
      <c r="J57" s="223"/>
    </row>
    <row r="58" spans="1:10" x14ac:dyDescent="0.2">
      <c r="A58" s="218"/>
      <c r="B58" s="124"/>
      <c r="C58" s="219"/>
      <c r="D58" s="219"/>
      <c r="E58" s="219"/>
      <c r="F58" s="220"/>
      <c r="G58" s="221"/>
      <c r="H58" s="222">
        <f t="shared" si="0"/>
        <v>0</v>
      </c>
      <c r="I58" s="226"/>
      <c r="J58" s="223"/>
    </row>
    <row r="59" spans="1:10" x14ac:dyDescent="0.2">
      <c r="A59" s="218"/>
      <c r="B59" s="124"/>
      <c r="C59" s="219"/>
      <c r="D59" s="219"/>
      <c r="E59" s="219"/>
      <c r="F59" s="220"/>
      <c r="G59" s="221"/>
      <c r="H59" s="222">
        <f t="shared" si="0"/>
        <v>0</v>
      </c>
      <c r="I59" s="226"/>
      <c r="J59" s="223"/>
    </row>
    <row r="60" spans="1:10" x14ac:dyDescent="0.2">
      <c r="A60" s="218"/>
      <c r="B60" s="124"/>
      <c r="C60" s="219"/>
      <c r="D60" s="219"/>
      <c r="E60" s="219"/>
      <c r="F60" s="220"/>
      <c r="G60" s="221"/>
      <c r="H60" s="222">
        <f t="shared" si="0"/>
        <v>0</v>
      </c>
      <c r="I60" s="226"/>
      <c r="J60" s="223"/>
    </row>
    <row r="61" spans="1:10" x14ac:dyDescent="0.2">
      <c r="A61" s="218"/>
      <c r="B61" s="124"/>
      <c r="C61" s="219"/>
      <c r="D61" s="219"/>
      <c r="E61" s="219"/>
      <c r="F61" s="220"/>
      <c r="G61" s="221"/>
      <c r="H61" s="222">
        <f t="shared" si="0"/>
        <v>0</v>
      </c>
      <c r="I61" s="226"/>
      <c r="J61" s="223"/>
    </row>
    <row r="62" spans="1:10" x14ac:dyDescent="0.2">
      <c r="A62" s="218"/>
      <c r="B62" s="124"/>
      <c r="C62" s="219"/>
      <c r="D62" s="219"/>
      <c r="E62" s="219"/>
      <c r="F62" s="220"/>
      <c r="G62" s="221"/>
      <c r="H62" s="222">
        <f t="shared" si="0"/>
        <v>0</v>
      </c>
      <c r="I62" s="225"/>
      <c r="J62" s="223"/>
    </row>
    <row r="63" spans="1:10" x14ac:dyDescent="0.2">
      <c r="A63" s="218"/>
      <c r="B63" s="124"/>
      <c r="C63" s="219"/>
      <c r="D63" s="219"/>
      <c r="E63" s="219"/>
      <c r="F63" s="220"/>
      <c r="G63" s="221"/>
      <c r="H63" s="222">
        <f t="shared" si="0"/>
        <v>0</v>
      </c>
      <c r="I63" s="226"/>
      <c r="J63" s="223"/>
    </row>
    <row r="64" spans="1:10" x14ac:dyDescent="0.2">
      <c r="A64" s="218"/>
      <c r="B64" s="124"/>
      <c r="C64" s="219"/>
      <c r="D64" s="219"/>
      <c r="E64" s="219"/>
      <c r="F64" s="220"/>
      <c r="G64" s="221"/>
      <c r="H64" s="222">
        <f t="shared" si="0"/>
        <v>0</v>
      </c>
      <c r="I64" s="226"/>
      <c r="J64" s="223"/>
    </row>
    <row r="65" spans="1:10" x14ac:dyDescent="0.2">
      <c r="A65" s="218"/>
      <c r="B65" s="124"/>
      <c r="C65" s="219"/>
      <c r="D65" s="219"/>
      <c r="E65" s="219"/>
      <c r="F65" s="220"/>
      <c r="G65" s="221"/>
      <c r="H65" s="222">
        <f t="shared" si="0"/>
        <v>0</v>
      </c>
      <c r="I65" s="226"/>
      <c r="J65" s="223"/>
    </row>
    <row r="66" spans="1:10" x14ac:dyDescent="0.2">
      <c r="A66" s="218"/>
      <c r="B66" s="124"/>
      <c r="C66" s="219"/>
      <c r="D66" s="219"/>
      <c r="E66" s="219"/>
      <c r="F66" s="220"/>
      <c r="G66" s="221"/>
      <c r="H66" s="222">
        <f t="shared" si="0"/>
        <v>0</v>
      </c>
      <c r="I66" s="226"/>
      <c r="J66" s="223"/>
    </row>
    <row r="67" spans="1:10" x14ac:dyDescent="0.2">
      <c r="A67" s="218"/>
      <c r="B67" s="124"/>
      <c r="C67" s="232"/>
      <c r="D67" s="232"/>
      <c r="E67" s="232"/>
      <c r="F67" s="220"/>
      <c r="G67" s="233"/>
      <c r="H67" s="222"/>
      <c r="I67" s="234"/>
      <c r="J67" s="234"/>
    </row>
    <row r="68" spans="1:10" x14ac:dyDescent="0.2">
      <c r="A68" s="218"/>
      <c r="B68" s="124"/>
      <c r="C68" s="232"/>
      <c r="D68" s="232"/>
      <c r="E68" s="232"/>
      <c r="F68" s="220"/>
      <c r="G68" s="233"/>
      <c r="H68" s="222"/>
      <c r="I68" s="234"/>
      <c r="J68" s="234"/>
    </row>
    <row r="69" spans="1:10" x14ac:dyDescent="0.2">
      <c r="A69" s="218"/>
      <c r="B69" s="124"/>
      <c r="C69" s="232"/>
      <c r="D69" s="232"/>
      <c r="E69" s="232"/>
      <c r="F69" s="220"/>
      <c r="G69" s="233"/>
      <c r="H69" s="222"/>
      <c r="I69" s="234"/>
      <c r="J69" s="234"/>
    </row>
    <row r="70" spans="1:10" x14ac:dyDescent="0.2">
      <c r="A70" s="218"/>
      <c r="B70" s="124"/>
      <c r="C70" s="232"/>
      <c r="D70" s="232"/>
      <c r="E70" s="232"/>
      <c r="F70" s="220"/>
      <c r="G70" s="233"/>
      <c r="H70" s="222"/>
      <c r="I70" s="234"/>
      <c r="J70" s="234"/>
    </row>
    <row r="71" spans="1:10" x14ac:dyDescent="0.2">
      <c r="A71" s="218"/>
      <c r="B71" s="124"/>
      <c r="C71" s="232"/>
      <c r="D71" s="232"/>
      <c r="E71" s="232"/>
      <c r="F71" s="220"/>
      <c r="G71" s="233"/>
      <c r="H71" s="222"/>
      <c r="I71" s="234"/>
      <c r="J71" s="234"/>
    </row>
    <row r="72" spans="1:10" x14ac:dyDescent="0.2">
      <c r="A72" s="218"/>
      <c r="B72" s="124"/>
      <c r="C72" s="232"/>
      <c r="D72" s="232"/>
      <c r="E72" s="232"/>
      <c r="F72" s="220"/>
      <c r="G72" s="233"/>
      <c r="H72" s="222"/>
      <c r="I72" s="234"/>
      <c r="J72" s="234"/>
    </row>
    <row r="73" spans="1:10" x14ac:dyDescent="0.2">
      <c r="A73" s="218"/>
      <c r="B73" s="124"/>
      <c r="C73" s="232"/>
      <c r="D73" s="232"/>
      <c r="E73" s="232"/>
      <c r="F73" s="220"/>
      <c r="G73" s="233"/>
      <c r="H73" s="222"/>
      <c r="I73" s="234"/>
      <c r="J73" s="234"/>
    </row>
    <row r="74" spans="1:10" x14ac:dyDescent="0.2">
      <c r="A74" s="218"/>
      <c r="B74" s="124"/>
      <c r="C74" s="232"/>
      <c r="D74" s="232"/>
      <c r="E74" s="232"/>
      <c r="F74" s="220"/>
      <c r="G74" s="233"/>
      <c r="H74" s="222"/>
      <c r="I74" s="234"/>
      <c r="J74" s="234"/>
    </row>
    <row r="75" spans="1:10" x14ac:dyDescent="0.2">
      <c r="A75" s="218"/>
      <c r="B75" s="124"/>
      <c r="C75" s="232"/>
      <c r="D75" s="232"/>
      <c r="E75" s="232"/>
      <c r="F75" s="220"/>
      <c r="G75" s="233"/>
      <c r="H75" s="222"/>
      <c r="I75" s="234"/>
      <c r="J75" s="234"/>
    </row>
    <row r="76" spans="1:10" x14ac:dyDescent="0.2">
      <c r="A76" s="218"/>
      <c r="B76" s="124"/>
      <c r="C76" s="232"/>
      <c r="D76" s="232"/>
      <c r="E76" s="232"/>
      <c r="F76" s="220"/>
      <c r="G76" s="233"/>
      <c r="H76" s="222"/>
      <c r="I76" s="234"/>
      <c r="J76" s="234"/>
    </row>
    <row r="77" spans="1:10" x14ac:dyDescent="0.2">
      <c r="A77" s="218"/>
      <c r="B77" s="124"/>
      <c r="C77" s="232"/>
      <c r="D77" s="232"/>
      <c r="E77" s="232"/>
      <c r="F77" s="220"/>
      <c r="G77" s="233"/>
      <c r="H77" s="222"/>
      <c r="I77" s="234"/>
      <c r="J77" s="234"/>
    </row>
    <row r="78" spans="1:10" x14ac:dyDescent="0.2">
      <c r="A78" s="218"/>
      <c r="B78" s="124"/>
      <c r="C78" s="232"/>
      <c r="D78" s="232"/>
      <c r="E78" s="232"/>
      <c r="F78" s="220"/>
      <c r="G78" s="233"/>
      <c r="H78" s="222"/>
      <c r="I78" s="234"/>
      <c r="J78" s="234"/>
    </row>
    <row r="79" spans="1:10" x14ac:dyDescent="0.2">
      <c r="A79" s="218"/>
      <c r="B79" s="124"/>
      <c r="C79" s="232"/>
      <c r="D79" s="232"/>
      <c r="E79" s="232"/>
      <c r="F79" s="220"/>
      <c r="G79" s="233"/>
      <c r="H79" s="222"/>
      <c r="I79" s="234"/>
      <c r="J79" s="234"/>
    </row>
    <row r="80" spans="1:10" x14ac:dyDescent="0.2">
      <c r="A80" s="218"/>
      <c r="B80" s="124"/>
      <c r="C80" s="232"/>
      <c r="D80" s="232"/>
      <c r="E80" s="232"/>
      <c r="F80" s="220"/>
      <c r="G80" s="233"/>
      <c r="H80" s="222"/>
      <c r="I80" s="234"/>
      <c r="J80" s="234"/>
    </row>
    <row r="81" spans="1:10" x14ac:dyDescent="0.2">
      <c r="A81" s="218"/>
      <c r="B81" s="124"/>
      <c r="C81" s="232"/>
      <c r="D81" s="232"/>
      <c r="E81" s="232"/>
      <c r="F81" s="220"/>
      <c r="G81" s="233"/>
      <c r="H81" s="222"/>
      <c r="I81" s="234"/>
      <c r="J81" s="234"/>
    </row>
    <row r="82" spans="1:10" x14ac:dyDescent="0.2">
      <c r="A82" s="218"/>
      <c r="B82" s="124"/>
      <c r="C82" s="232"/>
      <c r="D82" s="232"/>
      <c r="E82" s="232"/>
      <c r="F82" s="220"/>
      <c r="G82" s="233"/>
      <c r="H82" s="222"/>
      <c r="I82" s="234"/>
      <c r="J82" s="234"/>
    </row>
    <row r="83" spans="1:10" x14ac:dyDescent="0.2">
      <c r="A83" s="218"/>
      <c r="B83" s="124"/>
      <c r="C83" s="232"/>
      <c r="D83" s="232"/>
      <c r="E83" s="232"/>
      <c r="F83" s="220"/>
      <c r="G83" s="233"/>
      <c r="H83" s="222"/>
      <c r="I83" s="234"/>
      <c r="J83" s="234"/>
    </row>
    <row r="84" spans="1:10" x14ac:dyDescent="0.2">
      <c r="A84" s="218"/>
      <c r="B84" s="124"/>
      <c r="C84" s="232"/>
      <c r="D84" s="232"/>
      <c r="E84" s="232"/>
      <c r="F84" s="220"/>
      <c r="G84" s="233"/>
      <c r="H84" s="222"/>
      <c r="I84" s="234"/>
      <c r="J84" s="234"/>
    </row>
    <row r="85" spans="1:10" x14ac:dyDescent="0.2">
      <c r="A85" s="218"/>
      <c r="B85" s="124"/>
      <c r="C85" s="232"/>
      <c r="D85" s="232"/>
      <c r="E85" s="232"/>
      <c r="F85" s="220"/>
      <c r="G85" s="233"/>
      <c r="H85" s="222"/>
      <c r="I85" s="234"/>
      <c r="J85" s="234"/>
    </row>
    <row r="86" spans="1:10" x14ac:dyDescent="0.2">
      <c r="A86" s="218"/>
      <c r="B86" s="124"/>
      <c r="C86" s="232"/>
      <c r="D86" s="232"/>
      <c r="E86" s="232"/>
      <c r="F86" s="220"/>
      <c r="G86" s="233"/>
      <c r="H86" s="222"/>
      <c r="I86" s="234"/>
      <c r="J86" s="234"/>
    </row>
    <row r="87" spans="1:10" x14ac:dyDescent="0.2">
      <c r="A87" s="218"/>
      <c r="B87" s="124"/>
      <c r="C87" s="232"/>
      <c r="D87" s="232"/>
      <c r="E87" s="232"/>
      <c r="F87" s="220"/>
      <c r="G87" s="233"/>
      <c r="H87" s="222"/>
      <c r="I87" s="234"/>
      <c r="J87" s="234"/>
    </row>
    <row r="88" spans="1:10" x14ac:dyDescent="0.2">
      <c r="A88" s="218"/>
      <c r="B88" s="124"/>
      <c r="C88" s="232"/>
      <c r="D88" s="232"/>
      <c r="E88" s="232"/>
      <c r="F88" s="220"/>
      <c r="G88" s="233"/>
      <c r="H88" s="222"/>
      <c r="I88" s="234"/>
      <c r="J88" s="234"/>
    </row>
    <row r="89" spans="1:10" x14ac:dyDescent="0.2">
      <c r="A89" s="218"/>
      <c r="B89" s="124"/>
      <c r="C89" s="232"/>
      <c r="D89" s="232"/>
      <c r="E89" s="232"/>
      <c r="F89" s="220"/>
      <c r="G89" s="233"/>
      <c r="H89" s="222"/>
      <c r="I89" s="234"/>
      <c r="J89" s="234"/>
    </row>
    <row r="90" spans="1:10" x14ac:dyDescent="0.2">
      <c r="A90" s="218"/>
      <c r="B90" s="125"/>
      <c r="C90" s="232"/>
      <c r="D90" s="232"/>
      <c r="E90" s="232"/>
      <c r="F90" s="220"/>
      <c r="G90" s="233"/>
      <c r="H90" s="222"/>
      <c r="I90" s="234"/>
      <c r="J90" s="234"/>
    </row>
    <row r="91" spans="1:10" x14ac:dyDescent="0.2">
      <c r="A91" s="218"/>
      <c r="B91" s="125"/>
      <c r="C91" s="232"/>
      <c r="D91" s="232"/>
      <c r="E91" s="232"/>
      <c r="F91" s="220"/>
      <c r="G91" s="233"/>
      <c r="H91" s="222"/>
      <c r="I91" s="234"/>
      <c r="J91" s="234"/>
    </row>
    <row r="92" spans="1:10" x14ac:dyDescent="0.2">
      <c r="A92" s="218"/>
      <c r="B92" s="125"/>
      <c r="C92" s="232"/>
      <c r="D92" s="232"/>
      <c r="E92" s="232"/>
      <c r="F92" s="220"/>
      <c r="G92" s="233"/>
      <c r="H92" s="222"/>
      <c r="I92" s="234"/>
      <c r="J92" s="234"/>
    </row>
    <row r="93" spans="1:10" x14ac:dyDescent="0.2">
      <c r="A93" s="218"/>
      <c r="B93" s="125"/>
      <c r="C93" s="232"/>
      <c r="D93" s="232"/>
      <c r="E93" s="232"/>
      <c r="F93" s="220"/>
      <c r="G93" s="233"/>
      <c r="H93" s="222"/>
      <c r="I93" s="234"/>
      <c r="J93" s="234"/>
    </row>
    <row r="94" spans="1:10" x14ac:dyDescent="0.2">
      <c r="A94" s="218"/>
      <c r="B94" s="125"/>
      <c r="C94" s="232"/>
      <c r="D94" s="232"/>
      <c r="E94" s="232"/>
      <c r="F94" s="220"/>
      <c r="G94" s="233"/>
      <c r="H94" s="222"/>
      <c r="I94" s="234"/>
      <c r="J94" s="234"/>
    </row>
    <row r="95" spans="1:10" x14ac:dyDescent="0.2">
      <c r="A95" s="218"/>
      <c r="B95" s="125"/>
      <c r="C95" s="232"/>
      <c r="D95" s="232"/>
      <c r="E95" s="232"/>
      <c r="F95" s="220"/>
      <c r="G95" s="233"/>
      <c r="H95" s="222"/>
      <c r="I95" s="234"/>
      <c r="J95" s="234"/>
    </row>
    <row r="96" spans="1:10" x14ac:dyDescent="0.2">
      <c r="A96" s="218"/>
      <c r="B96" s="125"/>
      <c r="C96" s="232"/>
      <c r="D96" s="232"/>
      <c r="E96" s="232"/>
      <c r="F96" s="220"/>
      <c r="G96" s="233"/>
      <c r="H96" s="222"/>
      <c r="I96" s="234"/>
      <c r="J96" s="234"/>
    </row>
    <row r="97" spans="1:10" x14ac:dyDescent="0.2">
      <c r="A97" s="218"/>
      <c r="B97" s="125"/>
      <c r="C97" s="232"/>
      <c r="D97" s="232"/>
      <c r="E97" s="232"/>
      <c r="F97" s="220"/>
      <c r="G97" s="233"/>
      <c r="H97" s="222"/>
      <c r="I97" s="234"/>
      <c r="J97" s="234"/>
    </row>
    <row r="98" spans="1:10" x14ac:dyDescent="0.2">
      <c r="A98" s="218"/>
      <c r="B98" s="125"/>
      <c r="C98" s="232"/>
      <c r="D98" s="232"/>
      <c r="E98" s="232"/>
      <c r="F98" s="220"/>
      <c r="G98" s="233"/>
      <c r="H98" s="222"/>
      <c r="I98" s="234"/>
      <c r="J98" s="234"/>
    </row>
    <row r="99" spans="1:10" x14ac:dyDescent="0.2">
      <c r="A99" s="218"/>
      <c r="B99" s="125"/>
      <c r="C99" s="232"/>
      <c r="D99" s="232"/>
      <c r="E99" s="232"/>
      <c r="F99" s="220"/>
      <c r="G99" s="233"/>
      <c r="H99" s="222"/>
      <c r="I99" s="234"/>
      <c r="J99" s="234"/>
    </row>
    <row r="100" spans="1:10" x14ac:dyDescent="0.2">
      <c r="A100" s="218"/>
      <c r="B100" s="125"/>
      <c r="C100" s="232"/>
      <c r="D100" s="232"/>
      <c r="E100" s="232"/>
      <c r="F100" s="220"/>
      <c r="G100" s="233"/>
      <c r="H100" s="222"/>
      <c r="I100" s="234"/>
      <c r="J100" s="234"/>
    </row>
    <row r="101" spans="1:10" x14ac:dyDescent="0.2">
      <c r="A101" s="218"/>
      <c r="B101" s="125"/>
      <c r="C101" s="232"/>
      <c r="D101" s="232"/>
      <c r="E101" s="232"/>
      <c r="F101" s="220"/>
      <c r="G101" s="233"/>
      <c r="H101" s="222"/>
      <c r="I101" s="234"/>
      <c r="J101" s="234"/>
    </row>
    <row r="102" spans="1:10" x14ac:dyDescent="0.2">
      <c r="A102" s="218"/>
      <c r="B102" s="125"/>
      <c r="C102" s="232"/>
      <c r="D102" s="232"/>
      <c r="E102" s="232"/>
      <c r="F102" s="220"/>
      <c r="G102" s="233"/>
      <c r="H102" s="222"/>
      <c r="I102" s="234"/>
      <c r="J102" s="234"/>
    </row>
    <row r="103" spans="1:10" x14ac:dyDescent="0.2">
      <c r="A103" s="218"/>
      <c r="B103" s="125"/>
      <c r="C103" s="232"/>
      <c r="D103" s="232"/>
      <c r="E103" s="232"/>
      <c r="F103" s="220"/>
      <c r="G103" s="233"/>
      <c r="H103" s="222"/>
      <c r="I103" s="234"/>
      <c r="J103" s="234"/>
    </row>
    <row r="104" spans="1:10" x14ac:dyDescent="0.2">
      <c r="A104" s="218"/>
      <c r="B104" s="125"/>
      <c r="C104" s="232"/>
      <c r="D104" s="232"/>
      <c r="E104" s="232"/>
      <c r="F104" s="220"/>
      <c r="G104" s="233"/>
      <c r="H104" s="222"/>
      <c r="I104" s="234"/>
      <c r="J104" s="234"/>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73" activePane="bottomLeft" state="frozen"/>
      <selection activeCell="T11" sqref="T11"/>
      <selection pane="bottomLeft" activeCell="O16" sqref="O15:O16"/>
    </sheetView>
  </sheetViews>
  <sheetFormatPr defaultColWidth="9.140625" defaultRowHeight="14.25" x14ac:dyDescent="0.2"/>
  <cols>
    <col min="1" max="1" width="15.5703125" style="212" customWidth="1"/>
    <col min="2" max="2" width="24.7109375" style="212" customWidth="1"/>
    <col min="3" max="3" width="13" style="212" customWidth="1"/>
    <col min="4" max="5" width="12.7109375" style="212" customWidth="1"/>
    <col min="6" max="7" width="13.85546875" style="235" customWidth="1"/>
    <col min="8" max="8" width="13.85546875" style="212" customWidth="1"/>
    <col min="9" max="9" width="23.42578125" style="210" customWidth="1"/>
    <col min="10" max="10" width="32" style="210" customWidth="1"/>
    <col min="11" max="11" width="23.85546875" style="210" customWidth="1"/>
    <col min="12" max="12" width="27.7109375" style="210" customWidth="1"/>
    <col min="13" max="23" width="9.140625" style="211"/>
    <col min="24" max="16384" width="9.140625" style="212"/>
  </cols>
  <sheetData>
    <row r="1" spans="1:25" ht="102" customHeight="1" x14ac:dyDescent="0.2">
      <c r="A1" s="817" t="s">
        <v>101</v>
      </c>
      <c r="B1" s="817"/>
      <c r="C1" s="817"/>
      <c r="D1" s="817"/>
      <c r="E1" s="817"/>
      <c r="F1" s="817"/>
      <c r="G1" s="818"/>
      <c r="H1" s="817"/>
      <c r="I1" s="817"/>
    </row>
    <row r="2" spans="1:25" ht="15" x14ac:dyDescent="0.2">
      <c r="A2" s="213"/>
      <c r="B2" s="213"/>
      <c r="C2" s="213"/>
      <c r="D2" s="213"/>
      <c r="E2" s="213"/>
      <c r="F2" s="214">
        <f>SUM(F4:F104)</f>
        <v>0</v>
      </c>
      <c r="G2" s="214">
        <f>SUM(G4:G104)</f>
        <v>0</v>
      </c>
      <c r="H2" s="214">
        <f>SUM(H4:H104)</f>
        <v>0</v>
      </c>
      <c r="I2" s="215"/>
      <c r="J2" s="216"/>
      <c r="K2" s="216"/>
      <c r="L2" s="216"/>
      <c r="N2" s="123" t="s">
        <v>114</v>
      </c>
      <c r="O2" s="212"/>
      <c r="P2" s="212"/>
      <c r="Q2" s="212"/>
      <c r="R2" s="212"/>
      <c r="S2" s="212"/>
      <c r="T2" s="212"/>
      <c r="U2" s="212"/>
      <c r="V2" s="212"/>
      <c r="W2" s="212"/>
    </row>
    <row r="3" spans="1:25" ht="47.25" customHeight="1" x14ac:dyDescent="0.2">
      <c r="A3" s="213" t="s">
        <v>102</v>
      </c>
      <c r="B3" s="213" t="s">
        <v>103</v>
      </c>
      <c r="C3" s="213" t="s">
        <v>104</v>
      </c>
      <c r="D3" s="213" t="s">
        <v>105</v>
      </c>
      <c r="E3" s="213" t="s">
        <v>106</v>
      </c>
      <c r="F3" s="214" t="s">
        <v>107</v>
      </c>
      <c r="G3" s="214" t="s">
        <v>108</v>
      </c>
      <c r="H3" s="213" t="s">
        <v>109</v>
      </c>
      <c r="I3" s="213" t="s">
        <v>110</v>
      </c>
      <c r="J3" s="217" t="s">
        <v>111</v>
      </c>
      <c r="K3" s="217" t="s">
        <v>112</v>
      </c>
      <c r="L3" s="217" t="s">
        <v>113</v>
      </c>
      <c r="N3" s="123" t="s">
        <v>115</v>
      </c>
      <c r="O3" s="212"/>
      <c r="P3" s="212"/>
      <c r="Q3" s="212"/>
      <c r="R3" s="212"/>
      <c r="S3" s="212"/>
      <c r="T3" s="212"/>
      <c r="U3" s="212"/>
      <c r="V3" s="212"/>
      <c r="W3" s="212"/>
    </row>
    <row r="4" spans="1:25" x14ac:dyDescent="0.2">
      <c r="A4" s="236">
        <f>+'CF RP'!A4</f>
        <v>0</v>
      </c>
      <c r="B4" s="237">
        <f>+'CF RP'!B4</f>
        <v>0</v>
      </c>
      <c r="C4" s="238">
        <f>+'CF RP'!C4</f>
        <v>0</v>
      </c>
      <c r="D4" s="238">
        <f>+'CF RP'!D4</f>
        <v>0</v>
      </c>
      <c r="E4" s="238">
        <f>+'CF RP'!E4</f>
        <v>0</v>
      </c>
      <c r="F4" s="220">
        <f>+'CF RP'!F4</f>
        <v>0</v>
      </c>
      <c r="G4" s="221">
        <f>+'CF RP'!G4</f>
        <v>0</v>
      </c>
      <c r="H4" s="222">
        <f>+F4-G4</f>
        <v>0</v>
      </c>
      <c r="I4" s="223"/>
      <c r="J4" s="239">
        <f>+'CF RP'!J4</f>
        <v>0</v>
      </c>
      <c r="K4" s="223"/>
      <c r="L4" s="223"/>
      <c r="N4" s="123" t="s">
        <v>116</v>
      </c>
      <c r="O4" s="212"/>
      <c r="P4" s="212"/>
      <c r="Q4" s="212"/>
      <c r="R4" s="212"/>
      <c r="S4" s="212"/>
      <c r="T4" s="212"/>
      <c r="U4" s="212"/>
      <c r="V4" s="212"/>
      <c r="W4" s="212"/>
    </row>
    <row r="5" spans="1:25" x14ac:dyDescent="0.2">
      <c r="A5" s="236">
        <f>+'CF RP'!A5</f>
        <v>0</v>
      </c>
      <c r="B5" s="237">
        <f>+'CF RP'!B5</f>
        <v>0</v>
      </c>
      <c r="C5" s="238">
        <f>+'CF RP'!C5</f>
        <v>0</v>
      </c>
      <c r="D5" s="238">
        <f>+'CF RP'!D5</f>
        <v>0</v>
      </c>
      <c r="E5" s="238">
        <f>+'CF RP'!E5</f>
        <v>0</v>
      </c>
      <c r="F5" s="220">
        <f>+'CF RP'!F5</f>
        <v>0</v>
      </c>
      <c r="G5" s="221">
        <f>+'CF RP'!G5</f>
        <v>0</v>
      </c>
      <c r="H5" s="222">
        <f t="shared" ref="H5:H68" si="0">+F5-G5</f>
        <v>0</v>
      </c>
      <c r="I5" s="224"/>
      <c r="J5" s="239">
        <f>+'CF RP'!J5</f>
        <v>0</v>
      </c>
      <c r="K5" s="223"/>
      <c r="L5" s="223"/>
      <c r="N5" s="123" t="s">
        <v>117</v>
      </c>
      <c r="O5" s="212"/>
      <c r="P5" s="212"/>
      <c r="Q5" s="212"/>
      <c r="R5" s="212"/>
      <c r="S5" s="212"/>
      <c r="T5" s="212"/>
      <c r="U5" s="212"/>
      <c r="V5" s="212"/>
      <c r="W5" s="212"/>
    </row>
    <row r="6" spans="1:25" x14ac:dyDescent="0.2">
      <c r="A6" s="236">
        <f>+'CF RP'!A6</f>
        <v>0</v>
      </c>
      <c r="B6" s="237">
        <f>+'CF RP'!B6</f>
        <v>0</v>
      </c>
      <c r="C6" s="238">
        <f>+'CF RP'!C6</f>
        <v>0</v>
      </c>
      <c r="D6" s="238">
        <f>+'CF RP'!D6</f>
        <v>0</v>
      </c>
      <c r="E6" s="238">
        <f>+'CF RP'!E6</f>
        <v>0</v>
      </c>
      <c r="F6" s="220">
        <f>+'CF RP'!F6</f>
        <v>0</v>
      </c>
      <c r="G6" s="221">
        <f>+'CF RP'!G6</f>
        <v>0</v>
      </c>
      <c r="H6" s="222">
        <f t="shared" si="0"/>
        <v>0</v>
      </c>
      <c r="I6" s="225"/>
      <c r="J6" s="239">
        <f>+'CF RP'!J6</f>
        <v>0</v>
      </c>
      <c r="K6" s="223"/>
      <c r="L6" s="223"/>
    </row>
    <row r="7" spans="1:25" x14ac:dyDescent="0.2">
      <c r="A7" s="236">
        <f>+'CF RP'!A7</f>
        <v>0</v>
      </c>
      <c r="B7" s="237">
        <f>+'CF RP'!B7</f>
        <v>0</v>
      </c>
      <c r="C7" s="238">
        <f>+'CF RP'!C7</f>
        <v>0</v>
      </c>
      <c r="D7" s="238">
        <f>+'CF RP'!D7</f>
        <v>0</v>
      </c>
      <c r="E7" s="238">
        <f>+'CF RP'!E7</f>
        <v>0</v>
      </c>
      <c r="F7" s="220">
        <f>+'CF RP'!F7</f>
        <v>0</v>
      </c>
      <c r="G7" s="221">
        <f>+'CF RP'!G7</f>
        <v>0</v>
      </c>
      <c r="H7" s="222">
        <f t="shared" si="0"/>
        <v>0</v>
      </c>
      <c r="I7" s="226"/>
      <c r="J7" s="239">
        <f>+'CF RP'!J7</f>
        <v>0</v>
      </c>
      <c r="K7" s="223"/>
      <c r="L7" s="223"/>
      <c r="Y7" s="123" t="s">
        <v>118</v>
      </c>
    </row>
    <row r="8" spans="1:25" x14ac:dyDescent="0.2">
      <c r="A8" s="236">
        <f>+'CF RP'!A8</f>
        <v>0</v>
      </c>
      <c r="B8" s="237">
        <f>+'CF RP'!B8</f>
        <v>0</v>
      </c>
      <c r="C8" s="238">
        <f>+'CF RP'!C8</f>
        <v>0</v>
      </c>
      <c r="D8" s="238">
        <f>+'CF RP'!D8</f>
        <v>0</v>
      </c>
      <c r="E8" s="238">
        <f>+'CF RP'!E8</f>
        <v>0</v>
      </c>
      <c r="F8" s="220">
        <f>+'CF RP'!F8</f>
        <v>0</v>
      </c>
      <c r="G8" s="221">
        <f>+'CF RP'!G8</f>
        <v>0</v>
      </c>
      <c r="H8" s="222">
        <f t="shared" si="0"/>
        <v>0</v>
      </c>
      <c r="I8" s="226"/>
      <c r="J8" s="239">
        <f>+'CF RP'!J8</f>
        <v>0</v>
      </c>
      <c r="K8" s="223"/>
      <c r="L8" s="223"/>
    </row>
    <row r="9" spans="1:25" x14ac:dyDescent="0.2">
      <c r="A9" s="236">
        <f>+'CF RP'!A9</f>
        <v>0</v>
      </c>
      <c r="B9" s="237">
        <f>+'CF RP'!B9</f>
        <v>0</v>
      </c>
      <c r="C9" s="238">
        <f>+'CF RP'!C9</f>
        <v>0</v>
      </c>
      <c r="D9" s="238">
        <f>+'CF RP'!D9</f>
        <v>0</v>
      </c>
      <c r="E9" s="238">
        <f>+'CF RP'!E9</f>
        <v>0</v>
      </c>
      <c r="F9" s="220">
        <f>+'CF RP'!F9</f>
        <v>0</v>
      </c>
      <c r="G9" s="221">
        <f>+'CF RP'!G9</f>
        <v>0</v>
      </c>
      <c r="H9" s="222">
        <f t="shared" si="0"/>
        <v>0</v>
      </c>
      <c r="I9" s="226"/>
      <c r="J9" s="239">
        <f>+'CF RP'!J9</f>
        <v>0</v>
      </c>
      <c r="K9" s="223"/>
      <c r="L9" s="223"/>
    </row>
    <row r="10" spans="1:25" x14ac:dyDescent="0.2">
      <c r="A10" s="236">
        <f>+'CF RP'!A10</f>
        <v>0</v>
      </c>
      <c r="B10" s="237">
        <f>+'CF RP'!B10</f>
        <v>0</v>
      </c>
      <c r="C10" s="238">
        <f>+'CF RP'!C10</f>
        <v>0</v>
      </c>
      <c r="D10" s="238">
        <f>+'CF RP'!D10</f>
        <v>0</v>
      </c>
      <c r="E10" s="238">
        <f>+'CF RP'!E10</f>
        <v>0</v>
      </c>
      <c r="F10" s="220">
        <f>+'CF RP'!F10</f>
        <v>0</v>
      </c>
      <c r="G10" s="221">
        <f>+'CF RP'!G10</f>
        <v>0</v>
      </c>
      <c r="H10" s="222">
        <f t="shared" si="0"/>
        <v>0</v>
      </c>
      <c r="I10" s="226"/>
      <c r="J10" s="239">
        <f>+'CF RP'!J10</f>
        <v>0</v>
      </c>
      <c r="K10" s="223"/>
      <c r="L10" s="223"/>
    </row>
    <row r="11" spans="1:25" x14ac:dyDescent="0.2">
      <c r="A11" s="236">
        <f>+'CF RP'!A11</f>
        <v>0</v>
      </c>
      <c r="B11" s="237">
        <f>+'CF RP'!B11</f>
        <v>0</v>
      </c>
      <c r="C11" s="238">
        <f>+'CF RP'!C11</f>
        <v>0</v>
      </c>
      <c r="D11" s="238">
        <f>+'CF RP'!D11</f>
        <v>0</v>
      </c>
      <c r="E11" s="238">
        <f>+'CF RP'!E11</f>
        <v>0</v>
      </c>
      <c r="F11" s="220">
        <f>+'CF RP'!F11</f>
        <v>0</v>
      </c>
      <c r="G11" s="221">
        <f>+'CF RP'!G11</f>
        <v>0</v>
      </c>
      <c r="H11" s="222">
        <f t="shared" si="0"/>
        <v>0</v>
      </c>
      <c r="I11" s="226"/>
      <c r="J11" s="239">
        <f>+'CF RP'!J11</f>
        <v>0</v>
      </c>
      <c r="K11" s="223"/>
      <c r="L11" s="223"/>
    </row>
    <row r="12" spans="1:25" x14ac:dyDescent="0.2">
      <c r="A12" s="236">
        <f>+'CF RP'!A12</f>
        <v>0</v>
      </c>
      <c r="B12" s="237">
        <f>+'CF RP'!B12</f>
        <v>0</v>
      </c>
      <c r="C12" s="238">
        <f>+'CF RP'!C12</f>
        <v>0</v>
      </c>
      <c r="D12" s="238">
        <f>+'CF RP'!D12</f>
        <v>0</v>
      </c>
      <c r="E12" s="238">
        <f>+'CF RP'!E12</f>
        <v>0</v>
      </c>
      <c r="F12" s="220">
        <f>+'CF RP'!F12</f>
        <v>0</v>
      </c>
      <c r="G12" s="221">
        <f>+'CF RP'!G12</f>
        <v>0</v>
      </c>
      <c r="H12" s="222">
        <f t="shared" si="0"/>
        <v>0</v>
      </c>
      <c r="I12" s="226"/>
      <c r="J12" s="239">
        <f>+'CF RP'!J12</f>
        <v>0</v>
      </c>
      <c r="K12" s="223"/>
      <c r="L12" s="223"/>
    </row>
    <row r="13" spans="1:25" x14ac:dyDescent="0.2">
      <c r="A13" s="236">
        <f>+'CF RP'!A13</f>
        <v>0</v>
      </c>
      <c r="B13" s="237">
        <f>+'CF RP'!B13</f>
        <v>0</v>
      </c>
      <c r="C13" s="238">
        <f>+'CF RP'!C13</f>
        <v>0</v>
      </c>
      <c r="D13" s="238">
        <f>+'CF RP'!D13</f>
        <v>0</v>
      </c>
      <c r="E13" s="238">
        <f>+'CF RP'!E13</f>
        <v>0</v>
      </c>
      <c r="F13" s="220">
        <f>+'CF RP'!F13</f>
        <v>0</v>
      </c>
      <c r="G13" s="221">
        <f>+'CF RP'!G13</f>
        <v>0</v>
      </c>
      <c r="H13" s="222">
        <f t="shared" si="0"/>
        <v>0</v>
      </c>
      <c r="I13" s="226"/>
      <c r="J13" s="239">
        <f>+'CF RP'!J13</f>
        <v>0</v>
      </c>
      <c r="K13" s="223"/>
      <c r="L13" s="223"/>
    </row>
    <row r="14" spans="1:25" x14ac:dyDescent="0.2">
      <c r="A14" s="236">
        <f>+'CF RP'!A14</f>
        <v>0</v>
      </c>
      <c r="B14" s="237">
        <f>+'CF RP'!B14</f>
        <v>0</v>
      </c>
      <c r="C14" s="238">
        <f>+'CF RP'!C14</f>
        <v>0</v>
      </c>
      <c r="D14" s="238">
        <f>+'CF RP'!D14</f>
        <v>0</v>
      </c>
      <c r="E14" s="238">
        <f>+'CF RP'!E14</f>
        <v>0</v>
      </c>
      <c r="F14" s="220">
        <f>+'CF RP'!F14</f>
        <v>0</v>
      </c>
      <c r="G14" s="221">
        <f>+'CF RP'!G14</f>
        <v>0</v>
      </c>
      <c r="H14" s="222">
        <f t="shared" si="0"/>
        <v>0</v>
      </c>
      <c r="I14" s="225"/>
      <c r="J14" s="239">
        <f>+'CF RP'!J14</f>
        <v>0</v>
      </c>
      <c r="K14" s="223"/>
      <c r="L14" s="223"/>
    </row>
    <row r="15" spans="1:25" x14ac:dyDescent="0.2">
      <c r="A15" s="236">
        <f>+'CF RP'!A15</f>
        <v>0</v>
      </c>
      <c r="B15" s="237">
        <f>+'CF RP'!B15</f>
        <v>0</v>
      </c>
      <c r="C15" s="238">
        <f>+'CF RP'!C15</f>
        <v>0</v>
      </c>
      <c r="D15" s="238">
        <f>+'CF RP'!D15</f>
        <v>0</v>
      </c>
      <c r="E15" s="238">
        <f>+'CF RP'!E15</f>
        <v>0</v>
      </c>
      <c r="F15" s="220">
        <f>+'CF RP'!F15</f>
        <v>0</v>
      </c>
      <c r="G15" s="221">
        <f>+'CF RP'!G15</f>
        <v>0</v>
      </c>
      <c r="H15" s="222">
        <f t="shared" si="0"/>
        <v>0</v>
      </c>
      <c r="I15" s="226"/>
      <c r="J15" s="239">
        <f>+'CF RP'!J15</f>
        <v>0</v>
      </c>
      <c r="K15" s="223"/>
      <c r="L15" s="223"/>
    </row>
    <row r="16" spans="1:25" x14ac:dyDescent="0.2">
      <c r="A16" s="236">
        <f>+'CF RP'!A16</f>
        <v>0</v>
      </c>
      <c r="B16" s="237">
        <f>+'CF RP'!B16</f>
        <v>0</v>
      </c>
      <c r="C16" s="238">
        <f>+'CF RP'!C16</f>
        <v>0</v>
      </c>
      <c r="D16" s="238">
        <f>+'CF RP'!D16</f>
        <v>0</v>
      </c>
      <c r="E16" s="238">
        <f>+'CF RP'!E16</f>
        <v>0</v>
      </c>
      <c r="F16" s="220">
        <f>+'CF RP'!F16</f>
        <v>0</v>
      </c>
      <c r="G16" s="221">
        <f>+'CF RP'!G16</f>
        <v>0</v>
      </c>
      <c r="H16" s="222">
        <f t="shared" si="0"/>
        <v>0</v>
      </c>
      <c r="I16" s="226"/>
      <c r="J16" s="239">
        <f>+'CF RP'!J16</f>
        <v>0</v>
      </c>
      <c r="K16" s="223"/>
      <c r="L16" s="223"/>
    </row>
    <row r="17" spans="1:12" x14ac:dyDescent="0.2">
      <c r="A17" s="236">
        <f>+'CF RP'!A17</f>
        <v>0</v>
      </c>
      <c r="B17" s="237">
        <f>+'CF RP'!B17</f>
        <v>0</v>
      </c>
      <c r="C17" s="238">
        <f>+'CF RP'!C17</f>
        <v>0</v>
      </c>
      <c r="D17" s="238">
        <f>+'CF RP'!D17</f>
        <v>0</v>
      </c>
      <c r="E17" s="238">
        <f>+'CF RP'!E17</f>
        <v>0</v>
      </c>
      <c r="F17" s="220">
        <f>+'CF RP'!F17</f>
        <v>0</v>
      </c>
      <c r="G17" s="221">
        <f>+'CF RP'!G17</f>
        <v>0</v>
      </c>
      <c r="H17" s="222">
        <f t="shared" si="0"/>
        <v>0</v>
      </c>
      <c r="I17" s="226"/>
      <c r="J17" s="239">
        <f>+'CF RP'!J17</f>
        <v>0</v>
      </c>
      <c r="K17" s="223"/>
      <c r="L17" s="223"/>
    </row>
    <row r="18" spans="1:12" x14ac:dyDescent="0.2">
      <c r="A18" s="236">
        <f>+'CF RP'!A18</f>
        <v>0</v>
      </c>
      <c r="B18" s="237">
        <f>+'CF RP'!B18</f>
        <v>0</v>
      </c>
      <c r="C18" s="238">
        <f>+'CF RP'!C18</f>
        <v>0</v>
      </c>
      <c r="D18" s="238">
        <f>+'CF RP'!D18</f>
        <v>0</v>
      </c>
      <c r="E18" s="238">
        <f>+'CF RP'!E18</f>
        <v>0</v>
      </c>
      <c r="F18" s="220">
        <f>+'CF RP'!F18</f>
        <v>0</v>
      </c>
      <c r="G18" s="221">
        <f>+'CF RP'!G18</f>
        <v>0</v>
      </c>
      <c r="H18" s="222">
        <f t="shared" si="0"/>
        <v>0</v>
      </c>
      <c r="I18" s="226"/>
      <c r="J18" s="239">
        <f>+'CF RP'!J18</f>
        <v>0</v>
      </c>
      <c r="K18" s="223"/>
      <c r="L18" s="223"/>
    </row>
    <row r="19" spans="1:12" x14ac:dyDescent="0.2">
      <c r="A19" s="236">
        <f>+'CF RP'!A19</f>
        <v>0</v>
      </c>
      <c r="B19" s="237">
        <f>+'CF RP'!B19</f>
        <v>0</v>
      </c>
      <c r="C19" s="238">
        <f>+'CF RP'!C19</f>
        <v>0</v>
      </c>
      <c r="D19" s="238">
        <f>+'CF RP'!D19</f>
        <v>0</v>
      </c>
      <c r="E19" s="238">
        <f>+'CF RP'!E19</f>
        <v>0</v>
      </c>
      <c r="F19" s="220">
        <f>+'CF RP'!F19</f>
        <v>0</v>
      </c>
      <c r="G19" s="221">
        <f>+'CF RP'!G19</f>
        <v>0</v>
      </c>
      <c r="H19" s="222">
        <f t="shared" si="0"/>
        <v>0</v>
      </c>
      <c r="I19" s="226"/>
      <c r="J19" s="239">
        <f>+'CF RP'!J19</f>
        <v>0</v>
      </c>
      <c r="K19" s="223"/>
      <c r="L19" s="223"/>
    </row>
    <row r="20" spans="1:12" x14ac:dyDescent="0.2">
      <c r="A20" s="236">
        <f>+'CF RP'!A20</f>
        <v>0</v>
      </c>
      <c r="B20" s="237">
        <f>+'CF RP'!B20</f>
        <v>0</v>
      </c>
      <c r="C20" s="238">
        <f>+'CF RP'!C20</f>
        <v>0</v>
      </c>
      <c r="D20" s="238">
        <f>+'CF RP'!D20</f>
        <v>0</v>
      </c>
      <c r="E20" s="238">
        <f>+'CF RP'!E20</f>
        <v>0</v>
      </c>
      <c r="F20" s="220">
        <f>+'CF RP'!F20</f>
        <v>0</v>
      </c>
      <c r="G20" s="221">
        <f>+'CF RP'!G20</f>
        <v>0</v>
      </c>
      <c r="H20" s="222">
        <f t="shared" si="0"/>
        <v>0</v>
      </c>
      <c r="I20" s="226"/>
      <c r="J20" s="239">
        <f>+'CF RP'!J20</f>
        <v>0</v>
      </c>
      <c r="K20" s="223"/>
      <c r="L20" s="223"/>
    </row>
    <row r="21" spans="1:12" x14ac:dyDescent="0.2">
      <c r="A21" s="236">
        <f>+'CF RP'!A21</f>
        <v>0</v>
      </c>
      <c r="B21" s="237">
        <f>+'CF RP'!B21</f>
        <v>0</v>
      </c>
      <c r="C21" s="240">
        <f>+'CF RP'!C21</f>
        <v>0</v>
      </c>
      <c r="D21" s="240">
        <f>+'CF RP'!D21</f>
        <v>0</v>
      </c>
      <c r="E21" s="240">
        <f>+'CF RP'!E21</f>
        <v>0</v>
      </c>
      <c r="F21" s="228">
        <f>+'CF RP'!F21</f>
        <v>0</v>
      </c>
      <c r="G21" s="229">
        <f>+'CF RP'!G21</f>
        <v>0</v>
      </c>
      <c r="H21" s="222">
        <f t="shared" si="0"/>
        <v>0</v>
      </c>
      <c r="I21" s="226"/>
      <c r="J21" s="241">
        <f>+'CF RP'!J21</f>
        <v>0</v>
      </c>
      <c r="K21" s="231"/>
      <c r="L21" s="231"/>
    </row>
    <row r="22" spans="1:12" x14ac:dyDescent="0.2">
      <c r="A22" s="236">
        <f>+'CF RP'!A22</f>
        <v>0</v>
      </c>
      <c r="B22" s="237">
        <f>+'CF RP'!B22</f>
        <v>0</v>
      </c>
      <c r="C22" s="238">
        <f>+'CF RP'!C22</f>
        <v>0</v>
      </c>
      <c r="D22" s="238">
        <f>+'CF RP'!D22</f>
        <v>0</v>
      </c>
      <c r="E22" s="238">
        <f>+'CF RP'!E22</f>
        <v>0</v>
      </c>
      <c r="F22" s="220">
        <f>+'CF RP'!F22</f>
        <v>0</v>
      </c>
      <c r="G22" s="221">
        <f>+'CF RP'!G22</f>
        <v>0</v>
      </c>
      <c r="H22" s="222">
        <f t="shared" si="0"/>
        <v>0</v>
      </c>
      <c r="I22" s="226"/>
      <c r="J22" s="239">
        <f>+'CF RP'!J22</f>
        <v>0</v>
      </c>
      <c r="K22" s="223"/>
      <c r="L22" s="223"/>
    </row>
    <row r="23" spans="1:12" x14ac:dyDescent="0.2">
      <c r="A23" s="236">
        <f>+'CF RP'!A23</f>
        <v>0</v>
      </c>
      <c r="B23" s="237">
        <f>+'CF RP'!B23</f>
        <v>0</v>
      </c>
      <c r="C23" s="238">
        <f>+'CF RP'!C23</f>
        <v>0</v>
      </c>
      <c r="D23" s="238">
        <f>+'CF RP'!D23</f>
        <v>0</v>
      </c>
      <c r="E23" s="238">
        <f>+'CF RP'!E23</f>
        <v>0</v>
      </c>
      <c r="F23" s="220">
        <f>+'CF RP'!F23</f>
        <v>0</v>
      </c>
      <c r="G23" s="221">
        <f>+'CF RP'!G23</f>
        <v>0</v>
      </c>
      <c r="H23" s="222">
        <f t="shared" si="0"/>
        <v>0</v>
      </c>
      <c r="I23" s="226"/>
      <c r="J23" s="239">
        <f>+'CF RP'!J23</f>
        <v>0</v>
      </c>
      <c r="K23" s="223"/>
      <c r="L23" s="223"/>
    </row>
    <row r="24" spans="1:12" x14ac:dyDescent="0.2">
      <c r="A24" s="236">
        <f>+'CF RP'!A24</f>
        <v>0</v>
      </c>
      <c r="B24" s="237">
        <f>+'CF RP'!B24</f>
        <v>0</v>
      </c>
      <c r="C24" s="238">
        <f>+'CF RP'!C24</f>
        <v>0</v>
      </c>
      <c r="D24" s="238">
        <f>+'CF RP'!D24</f>
        <v>0</v>
      </c>
      <c r="E24" s="238">
        <f>+'CF RP'!E24</f>
        <v>0</v>
      </c>
      <c r="F24" s="220">
        <f>+'CF RP'!F24</f>
        <v>0</v>
      </c>
      <c r="G24" s="221">
        <f>+'CF RP'!G24</f>
        <v>0</v>
      </c>
      <c r="H24" s="222">
        <f t="shared" si="0"/>
        <v>0</v>
      </c>
      <c r="I24" s="225"/>
      <c r="J24" s="239">
        <f>+'CF RP'!J24</f>
        <v>0</v>
      </c>
      <c r="K24" s="223"/>
      <c r="L24" s="223"/>
    </row>
    <row r="25" spans="1:12" x14ac:dyDescent="0.2">
      <c r="A25" s="236">
        <f>+'CF RP'!A25</f>
        <v>0</v>
      </c>
      <c r="B25" s="237">
        <f>+'CF RP'!B25</f>
        <v>0</v>
      </c>
      <c r="C25" s="238">
        <f>+'CF RP'!C25</f>
        <v>0</v>
      </c>
      <c r="D25" s="238">
        <f>+'CF RP'!D25</f>
        <v>0</v>
      </c>
      <c r="E25" s="238">
        <f>+'CF RP'!E25</f>
        <v>0</v>
      </c>
      <c r="F25" s="220">
        <f>+'CF RP'!F25</f>
        <v>0</v>
      </c>
      <c r="G25" s="221">
        <f>+'CF RP'!G25</f>
        <v>0</v>
      </c>
      <c r="H25" s="222">
        <f t="shared" si="0"/>
        <v>0</v>
      </c>
      <c r="I25" s="226"/>
      <c r="J25" s="239">
        <f>+'CF RP'!J25</f>
        <v>0</v>
      </c>
      <c r="K25" s="223"/>
      <c r="L25" s="223"/>
    </row>
    <row r="26" spans="1:12" x14ac:dyDescent="0.2">
      <c r="A26" s="236">
        <f>+'CF RP'!A26</f>
        <v>0</v>
      </c>
      <c r="B26" s="237">
        <f>+'CF RP'!B26</f>
        <v>0</v>
      </c>
      <c r="C26" s="238">
        <f>+'CF RP'!C26</f>
        <v>0</v>
      </c>
      <c r="D26" s="238">
        <f>+'CF RP'!D26</f>
        <v>0</v>
      </c>
      <c r="E26" s="238">
        <f>+'CF RP'!E26</f>
        <v>0</v>
      </c>
      <c r="F26" s="220">
        <f>+'CF RP'!F26</f>
        <v>0</v>
      </c>
      <c r="G26" s="221">
        <f>+'CF RP'!G26</f>
        <v>0</v>
      </c>
      <c r="H26" s="222">
        <f t="shared" si="0"/>
        <v>0</v>
      </c>
      <c r="I26" s="226"/>
      <c r="J26" s="239">
        <f>+'CF RP'!J26</f>
        <v>0</v>
      </c>
      <c r="K26" s="223"/>
      <c r="L26" s="223"/>
    </row>
    <row r="27" spans="1:12" x14ac:dyDescent="0.2">
      <c r="A27" s="236">
        <f>+'CF RP'!A27</f>
        <v>0</v>
      </c>
      <c r="B27" s="237">
        <f>+'CF RP'!B27</f>
        <v>0</v>
      </c>
      <c r="C27" s="238">
        <f>+'CF RP'!C27</f>
        <v>0</v>
      </c>
      <c r="D27" s="238">
        <f>+'CF RP'!D27</f>
        <v>0</v>
      </c>
      <c r="E27" s="238">
        <f>+'CF RP'!E27</f>
        <v>0</v>
      </c>
      <c r="F27" s="220">
        <f>+'CF RP'!F27</f>
        <v>0</v>
      </c>
      <c r="G27" s="221">
        <f>+'CF RP'!G27</f>
        <v>0</v>
      </c>
      <c r="H27" s="222">
        <f t="shared" si="0"/>
        <v>0</v>
      </c>
      <c r="I27" s="226"/>
      <c r="J27" s="239">
        <f>+'CF RP'!J27</f>
        <v>0</v>
      </c>
      <c r="K27" s="223"/>
      <c r="L27" s="223"/>
    </row>
    <row r="28" spans="1:12" x14ac:dyDescent="0.2">
      <c r="A28" s="236">
        <f>+'CF RP'!A28</f>
        <v>0</v>
      </c>
      <c r="B28" s="237">
        <f>+'CF RP'!B28</f>
        <v>0</v>
      </c>
      <c r="C28" s="238">
        <f>+'CF RP'!C28</f>
        <v>0</v>
      </c>
      <c r="D28" s="238">
        <f>+'CF RP'!D28</f>
        <v>0</v>
      </c>
      <c r="E28" s="238">
        <f>+'CF RP'!E28</f>
        <v>0</v>
      </c>
      <c r="F28" s="220">
        <f>+'CF RP'!F28</f>
        <v>0</v>
      </c>
      <c r="G28" s="221">
        <f>+'CF RP'!G28</f>
        <v>0</v>
      </c>
      <c r="H28" s="222">
        <f t="shared" si="0"/>
        <v>0</v>
      </c>
      <c r="I28" s="226"/>
      <c r="J28" s="239">
        <f>+'CF RP'!J28</f>
        <v>0</v>
      </c>
      <c r="K28" s="223"/>
      <c r="L28" s="223"/>
    </row>
    <row r="29" spans="1:12" x14ac:dyDescent="0.2">
      <c r="A29" s="236">
        <f>+'CF RP'!A29</f>
        <v>0</v>
      </c>
      <c r="B29" s="237">
        <f>+'CF RP'!B29</f>
        <v>0</v>
      </c>
      <c r="C29" s="238">
        <f>+'CF RP'!C29</f>
        <v>0</v>
      </c>
      <c r="D29" s="238">
        <f>+'CF RP'!D29</f>
        <v>0</v>
      </c>
      <c r="E29" s="238">
        <f>+'CF RP'!E29</f>
        <v>0</v>
      </c>
      <c r="F29" s="220">
        <f>+'CF RP'!F29</f>
        <v>0</v>
      </c>
      <c r="G29" s="221">
        <f>+'CF RP'!G29</f>
        <v>0</v>
      </c>
      <c r="H29" s="222">
        <f t="shared" si="0"/>
        <v>0</v>
      </c>
      <c r="I29" s="226"/>
      <c r="J29" s="239">
        <f>+'CF RP'!J29</f>
        <v>0</v>
      </c>
      <c r="K29" s="223"/>
      <c r="L29" s="223"/>
    </row>
    <row r="30" spans="1:12" x14ac:dyDescent="0.2">
      <c r="A30" s="236">
        <f>+'CF RP'!A30</f>
        <v>0</v>
      </c>
      <c r="B30" s="237">
        <f>+'CF RP'!B30</f>
        <v>0</v>
      </c>
      <c r="C30" s="238">
        <f>+'CF RP'!C30</f>
        <v>0</v>
      </c>
      <c r="D30" s="238">
        <f>+'CF RP'!D30</f>
        <v>0</v>
      </c>
      <c r="E30" s="238">
        <f>+'CF RP'!E30</f>
        <v>0</v>
      </c>
      <c r="F30" s="220">
        <f>+'CF RP'!F30</f>
        <v>0</v>
      </c>
      <c r="G30" s="221">
        <f>+'CF RP'!G30</f>
        <v>0</v>
      </c>
      <c r="H30" s="222">
        <f t="shared" si="0"/>
        <v>0</v>
      </c>
      <c r="I30" s="226"/>
      <c r="J30" s="239">
        <f>+'CF RP'!J30</f>
        <v>0</v>
      </c>
      <c r="K30" s="223"/>
      <c r="L30" s="223"/>
    </row>
    <row r="31" spans="1:12" x14ac:dyDescent="0.2">
      <c r="A31" s="236">
        <f>+'CF RP'!A31</f>
        <v>0</v>
      </c>
      <c r="B31" s="237">
        <f>+'CF RP'!B31</f>
        <v>0</v>
      </c>
      <c r="C31" s="238">
        <f>+'CF RP'!C31</f>
        <v>0</v>
      </c>
      <c r="D31" s="238">
        <f>+'CF RP'!D31</f>
        <v>0</v>
      </c>
      <c r="E31" s="238">
        <f>+'CF RP'!E31</f>
        <v>0</v>
      </c>
      <c r="F31" s="220">
        <f>+'CF RP'!F31</f>
        <v>0</v>
      </c>
      <c r="G31" s="221">
        <f>+'CF RP'!G31</f>
        <v>0</v>
      </c>
      <c r="H31" s="222">
        <f t="shared" si="0"/>
        <v>0</v>
      </c>
      <c r="I31" s="226"/>
      <c r="J31" s="239">
        <f>+'CF RP'!J31</f>
        <v>0</v>
      </c>
      <c r="K31" s="223"/>
      <c r="L31" s="223"/>
    </row>
    <row r="32" spans="1:12" x14ac:dyDescent="0.2">
      <c r="A32" s="236">
        <f>+'CF RP'!A32</f>
        <v>0</v>
      </c>
      <c r="B32" s="237">
        <f>+'CF RP'!B32</f>
        <v>0</v>
      </c>
      <c r="C32" s="238">
        <f>+'CF RP'!C32</f>
        <v>0</v>
      </c>
      <c r="D32" s="238">
        <f>+'CF RP'!D32</f>
        <v>0</v>
      </c>
      <c r="E32" s="238">
        <f>+'CF RP'!E32</f>
        <v>0</v>
      </c>
      <c r="F32" s="220">
        <f>+'CF RP'!F32</f>
        <v>0</v>
      </c>
      <c r="G32" s="221">
        <f>+'CF RP'!G32</f>
        <v>0</v>
      </c>
      <c r="H32" s="222">
        <f t="shared" si="0"/>
        <v>0</v>
      </c>
      <c r="I32" s="226"/>
      <c r="J32" s="239">
        <f>+'CF RP'!J32</f>
        <v>0</v>
      </c>
      <c r="K32" s="223"/>
      <c r="L32" s="223"/>
    </row>
    <row r="33" spans="1:12" x14ac:dyDescent="0.2">
      <c r="A33" s="236">
        <f>+'CF RP'!A33</f>
        <v>0</v>
      </c>
      <c r="B33" s="237">
        <f>+'CF RP'!B33</f>
        <v>0</v>
      </c>
      <c r="C33" s="238">
        <f>+'CF RP'!C33</f>
        <v>0</v>
      </c>
      <c r="D33" s="238">
        <f>+'CF RP'!D33</f>
        <v>0</v>
      </c>
      <c r="E33" s="238">
        <f>+'CF RP'!E33</f>
        <v>0</v>
      </c>
      <c r="F33" s="220">
        <f>+'CF RP'!F33</f>
        <v>0</v>
      </c>
      <c r="G33" s="221">
        <f>+'CF RP'!G33</f>
        <v>0</v>
      </c>
      <c r="H33" s="222">
        <f t="shared" si="0"/>
        <v>0</v>
      </c>
      <c r="I33" s="226"/>
      <c r="J33" s="239">
        <f>+'CF RP'!J33</f>
        <v>0</v>
      </c>
      <c r="K33" s="223"/>
      <c r="L33" s="223"/>
    </row>
    <row r="34" spans="1:12" ht="15.75" x14ac:dyDescent="0.2">
      <c r="A34" s="236">
        <f>+'CF RP'!A34</f>
        <v>0</v>
      </c>
      <c r="B34" s="237">
        <f>+'CF RP'!B34</f>
        <v>0</v>
      </c>
      <c r="C34" s="238">
        <f>+'CF RP'!C34</f>
        <v>0</v>
      </c>
      <c r="D34" s="238">
        <f>+'CF RP'!D34</f>
        <v>0</v>
      </c>
      <c r="E34" s="238">
        <f>+'CF RP'!E34</f>
        <v>0</v>
      </c>
      <c r="F34" s="220">
        <f>+'CF RP'!F34</f>
        <v>0</v>
      </c>
      <c r="G34" s="221">
        <f>+'CF RP'!G34</f>
        <v>0</v>
      </c>
      <c r="H34" s="222">
        <f t="shared" si="0"/>
        <v>0</v>
      </c>
      <c r="I34" s="226"/>
      <c r="J34" s="239">
        <f>+'CF RP'!J34</f>
        <v>0</v>
      </c>
      <c r="K34" s="242"/>
      <c r="L34" s="223"/>
    </row>
    <row r="35" spans="1:12" ht="15.75" x14ac:dyDescent="0.2">
      <c r="A35" s="236">
        <f>+'CF RP'!A35</f>
        <v>0</v>
      </c>
      <c r="B35" s="237">
        <f>+'CF RP'!B35</f>
        <v>0</v>
      </c>
      <c r="C35" s="238">
        <f>+'CF RP'!C35</f>
        <v>0</v>
      </c>
      <c r="D35" s="238">
        <f>+'CF RP'!D35</f>
        <v>0</v>
      </c>
      <c r="E35" s="238">
        <f>+'CF RP'!E35</f>
        <v>0</v>
      </c>
      <c r="F35" s="220">
        <f>+'CF RP'!F35</f>
        <v>0</v>
      </c>
      <c r="G35" s="221">
        <f>+'CF RP'!G35</f>
        <v>0</v>
      </c>
      <c r="H35" s="222">
        <f t="shared" si="0"/>
        <v>0</v>
      </c>
      <c r="I35" s="226"/>
      <c r="J35" s="239">
        <f>+'CF RP'!J35</f>
        <v>0</v>
      </c>
      <c r="K35" s="243"/>
      <c r="L35" s="223"/>
    </row>
    <row r="36" spans="1:12" x14ac:dyDescent="0.2">
      <c r="A36" s="236">
        <f>+'CF RP'!A36</f>
        <v>0</v>
      </c>
      <c r="B36" s="237">
        <f>+'CF RP'!B36</f>
        <v>0</v>
      </c>
      <c r="C36" s="238">
        <f>+'CF RP'!C36</f>
        <v>0</v>
      </c>
      <c r="D36" s="238">
        <f>+'CF RP'!D36</f>
        <v>0</v>
      </c>
      <c r="E36" s="238">
        <f>+'CF RP'!E36</f>
        <v>0</v>
      </c>
      <c r="F36" s="220">
        <f>+'CF RP'!F36</f>
        <v>0</v>
      </c>
      <c r="G36" s="221">
        <f>+'CF RP'!G36</f>
        <v>0</v>
      </c>
      <c r="H36" s="222">
        <f t="shared" si="0"/>
        <v>0</v>
      </c>
      <c r="I36" s="226"/>
      <c r="J36" s="239">
        <f>+'CF RP'!J36</f>
        <v>0</v>
      </c>
      <c r="K36" s="223"/>
      <c r="L36" s="223"/>
    </row>
    <row r="37" spans="1:12" x14ac:dyDescent="0.2">
      <c r="A37" s="236">
        <f>+'CF RP'!A37</f>
        <v>0</v>
      </c>
      <c r="B37" s="237">
        <f>+'CF RP'!B37</f>
        <v>0</v>
      </c>
      <c r="C37" s="238">
        <f>+'CF RP'!C37</f>
        <v>0</v>
      </c>
      <c r="D37" s="238">
        <f>+'CF RP'!D37</f>
        <v>0</v>
      </c>
      <c r="E37" s="238">
        <f>+'CF RP'!E37</f>
        <v>0</v>
      </c>
      <c r="F37" s="220">
        <f>+'CF RP'!F37</f>
        <v>0</v>
      </c>
      <c r="G37" s="221">
        <f>+'CF RP'!G37</f>
        <v>0</v>
      </c>
      <c r="H37" s="222">
        <f t="shared" si="0"/>
        <v>0</v>
      </c>
      <c r="I37" s="226"/>
      <c r="J37" s="239">
        <f>+'CF RP'!J37</f>
        <v>0</v>
      </c>
      <c r="K37" s="223"/>
      <c r="L37" s="223"/>
    </row>
    <row r="38" spans="1:12" x14ac:dyDescent="0.2">
      <c r="A38" s="236">
        <f>+'CF RP'!A38</f>
        <v>0</v>
      </c>
      <c r="B38" s="237">
        <f>+'CF RP'!B38</f>
        <v>0</v>
      </c>
      <c r="C38" s="238">
        <f>+'CF RP'!C38</f>
        <v>0</v>
      </c>
      <c r="D38" s="238">
        <f>+'CF RP'!D38</f>
        <v>0</v>
      </c>
      <c r="E38" s="238">
        <f>+'CF RP'!E38</f>
        <v>0</v>
      </c>
      <c r="F38" s="220">
        <f>+'CF RP'!F38</f>
        <v>0</v>
      </c>
      <c r="G38" s="221">
        <f>+'CF RP'!G38</f>
        <v>0</v>
      </c>
      <c r="H38" s="222">
        <f t="shared" si="0"/>
        <v>0</v>
      </c>
      <c r="I38" s="226"/>
      <c r="J38" s="239">
        <f>+'CF RP'!J38</f>
        <v>0</v>
      </c>
      <c r="K38" s="223"/>
      <c r="L38" s="223"/>
    </row>
    <row r="39" spans="1:12" x14ac:dyDescent="0.2">
      <c r="A39" s="236">
        <f>+'CF RP'!A39</f>
        <v>0</v>
      </c>
      <c r="B39" s="237">
        <f>+'CF RP'!B39</f>
        <v>0</v>
      </c>
      <c r="C39" s="240">
        <f>+'CF RP'!C39</f>
        <v>0</v>
      </c>
      <c r="D39" s="240">
        <f>+'CF RP'!D39</f>
        <v>0</v>
      </c>
      <c r="E39" s="240">
        <f>+'CF RP'!E39</f>
        <v>0</v>
      </c>
      <c r="F39" s="228">
        <f>+'CF RP'!F39</f>
        <v>0</v>
      </c>
      <c r="G39" s="229">
        <f>+'CF RP'!G39</f>
        <v>0</v>
      </c>
      <c r="H39" s="222">
        <f t="shared" si="0"/>
        <v>0</v>
      </c>
      <c r="I39" s="226"/>
      <c r="J39" s="241">
        <f>+'CF RP'!J39</f>
        <v>0</v>
      </c>
      <c r="K39" s="231"/>
      <c r="L39" s="231"/>
    </row>
    <row r="40" spans="1:12" x14ac:dyDescent="0.2">
      <c r="A40" s="236">
        <f>+'CF RP'!A40</f>
        <v>0</v>
      </c>
      <c r="B40" s="237">
        <f>+'CF RP'!B40</f>
        <v>0</v>
      </c>
      <c r="C40" s="238">
        <f>+'CF RP'!C40</f>
        <v>0</v>
      </c>
      <c r="D40" s="238">
        <f>+'CF RP'!D40</f>
        <v>0</v>
      </c>
      <c r="E40" s="238">
        <f>+'CF RP'!E40</f>
        <v>0</v>
      </c>
      <c r="F40" s="220">
        <f>+'CF RP'!F40</f>
        <v>0</v>
      </c>
      <c r="G40" s="221">
        <f>+'CF RP'!G40</f>
        <v>0</v>
      </c>
      <c r="H40" s="222">
        <f t="shared" si="0"/>
        <v>0</v>
      </c>
      <c r="I40" s="226"/>
      <c r="J40" s="239">
        <f>+'CF RP'!J40</f>
        <v>0</v>
      </c>
      <c r="K40" s="223"/>
      <c r="L40" s="223"/>
    </row>
    <row r="41" spans="1:12" x14ac:dyDescent="0.2">
      <c r="A41" s="236">
        <f>+'CF RP'!A41</f>
        <v>0</v>
      </c>
      <c r="B41" s="237">
        <f>+'CF RP'!B41</f>
        <v>0</v>
      </c>
      <c r="C41" s="238">
        <f>+'CF RP'!C41</f>
        <v>0</v>
      </c>
      <c r="D41" s="238">
        <f>+'CF RP'!D41</f>
        <v>0</v>
      </c>
      <c r="E41" s="238">
        <f>+'CF RP'!E41</f>
        <v>0</v>
      </c>
      <c r="F41" s="220">
        <f>+'CF RP'!F41</f>
        <v>0</v>
      </c>
      <c r="G41" s="221">
        <f>+'CF RP'!G41</f>
        <v>0</v>
      </c>
      <c r="H41" s="222">
        <f t="shared" si="0"/>
        <v>0</v>
      </c>
      <c r="I41" s="226"/>
      <c r="J41" s="239">
        <f>+'CF RP'!J41</f>
        <v>0</v>
      </c>
      <c r="K41" s="223"/>
      <c r="L41" s="223"/>
    </row>
    <row r="42" spans="1:12" x14ac:dyDescent="0.2">
      <c r="A42" s="236">
        <f>+'CF RP'!A42</f>
        <v>0</v>
      </c>
      <c r="B42" s="237">
        <f>+'CF RP'!B42</f>
        <v>0</v>
      </c>
      <c r="C42" s="238">
        <f>+'CF RP'!C42</f>
        <v>0</v>
      </c>
      <c r="D42" s="238">
        <f>+'CF RP'!D42</f>
        <v>0</v>
      </c>
      <c r="E42" s="238">
        <f>+'CF RP'!E42</f>
        <v>0</v>
      </c>
      <c r="F42" s="220">
        <f>+'CF RP'!F42</f>
        <v>0</v>
      </c>
      <c r="G42" s="221">
        <f>+'CF RP'!G42</f>
        <v>0</v>
      </c>
      <c r="H42" s="222">
        <f t="shared" si="0"/>
        <v>0</v>
      </c>
      <c r="I42" s="226"/>
      <c r="J42" s="239">
        <f>+'CF RP'!J42</f>
        <v>0</v>
      </c>
      <c r="K42" s="223"/>
      <c r="L42" s="231"/>
    </row>
    <row r="43" spans="1:12" x14ac:dyDescent="0.2">
      <c r="A43" s="236">
        <f>+'CF RP'!A43</f>
        <v>0</v>
      </c>
      <c r="B43" s="237">
        <f>+'CF RP'!B43</f>
        <v>0</v>
      </c>
      <c r="C43" s="238">
        <f>+'CF RP'!C43</f>
        <v>0</v>
      </c>
      <c r="D43" s="238">
        <f>+'CF RP'!D43</f>
        <v>0</v>
      </c>
      <c r="E43" s="238">
        <f>+'CF RP'!E43</f>
        <v>0</v>
      </c>
      <c r="F43" s="220">
        <f>+'CF RP'!F43</f>
        <v>0</v>
      </c>
      <c r="G43" s="221">
        <f>+'CF RP'!G43</f>
        <v>0</v>
      </c>
      <c r="H43" s="222">
        <f t="shared" si="0"/>
        <v>0</v>
      </c>
      <c r="I43" s="226"/>
      <c r="J43" s="239">
        <f>+'CF RP'!J43</f>
        <v>0</v>
      </c>
      <c r="K43" s="223"/>
      <c r="L43" s="231"/>
    </row>
    <row r="44" spans="1:12" x14ac:dyDescent="0.2">
      <c r="A44" s="236">
        <f>+'CF RP'!A44</f>
        <v>0</v>
      </c>
      <c r="B44" s="237">
        <f>+'CF RP'!B44</f>
        <v>0</v>
      </c>
      <c r="C44" s="238">
        <f>+'CF RP'!C44</f>
        <v>0</v>
      </c>
      <c r="D44" s="238">
        <f>+'CF RP'!D44</f>
        <v>0</v>
      </c>
      <c r="E44" s="238">
        <f>+'CF RP'!E44</f>
        <v>0</v>
      </c>
      <c r="F44" s="220">
        <f>+'CF RP'!F44</f>
        <v>0</v>
      </c>
      <c r="G44" s="221">
        <f>+'CF RP'!G44</f>
        <v>0</v>
      </c>
      <c r="H44" s="222">
        <f t="shared" si="0"/>
        <v>0</v>
      </c>
      <c r="I44" s="225"/>
      <c r="J44" s="239">
        <f>+'CF RP'!J44</f>
        <v>0</v>
      </c>
      <c r="K44" s="223"/>
      <c r="L44" s="231"/>
    </row>
    <row r="45" spans="1:12" x14ac:dyDescent="0.2">
      <c r="A45" s="236">
        <f>+'CF RP'!A45</f>
        <v>0</v>
      </c>
      <c r="B45" s="237">
        <f>+'CF RP'!B45</f>
        <v>0</v>
      </c>
      <c r="C45" s="238">
        <f>+'CF RP'!C45</f>
        <v>0</v>
      </c>
      <c r="D45" s="238">
        <f>+'CF RP'!D45</f>
        <v>0</v>
      </c>
      <c r="E45" s="238">
        <f>+'CF RP'!E45</f>
        <v>0</v>
      </c>
      <c r="F45" s="220">
        <f>+'CF RP'!F45</f>
        <v>0</v>
      </c>
      <c r="G45" s="221">
        <f>+'CF RP'!G45</f>
        <v>0</v>
      </c>
      <c r="H45" s="222">
        <f t="shared" si="0"/>
        <v>0</v>
      </c>
      <c r="I45" s="226"/>
      <c r="J45" s="239">
        <f>+'CF RP'!J45</f>
        <v>0</v>
      </c>
      <c r="K45" s="223"/>
      <c r="L45" s="223"/>
    </row>
    <row r="46" spans="1:12" x14ac:dyDescent="0.2">
      <c r="A46" s="236">
        <f>+'CF RP'!A46</f>
        <v>0</v>
      </c>
      <c r="B46" s="237">
        <f>+'CF RP'!B46</f>
        <v>0</v>
      </c>
      <c r="C46" s="238">
        <f>+'CF RP'!C46</f>
        <v>0</v>
      </c>
      <c r="D46" s="238">
        <f>+'CF RP'!D46</f>
        <v>0</v>
      </c>
      <c r="E46" s="238">
        <f>+'CF RP'!E46</f>
        <v>0</v>
      </c>
      <c r="F46" s="220">
        <f>+'CF RP'!F46</f>
        <v>0</v>
      </c>
      <c r="G46" s="221">
        <f>+'CF RP'!G46</f>
        <v>0</v>
      </c>
      <c r="H46" s="222">
        <f t="shared" si="0"/>
        <v>0</v>
      </c>
      <c r="I46" s="226"/>
      <c r="J46" s="239">
        <f>+'CF RP'!J46</f>
        <v>0</v>
      </c>
      <c r="K46" s="223"/>
      <c r="L46" s="223"/>
    </row>
    <row r="47" spans="1:12" x14ac:dyDescent="0.2">
      <c r="A47" s="236">
        <f>+'CF RP'!A47</f>
        <v>0</v>
      </c>
      <c r="B47" s="237">
        <f>+'CF RP'!B47</f>
        <v>0</v>
      </c>
      <c r="C47" s="238">
        <f>+'CF RP'!C47</f>
        <v>0</v>
      </c>
      <c r="D47" s="238">
        <f>+'CF RP'!D47</f>
        <v>0</v>
      </c>
      <c r="E47" s="238">
        <f>+'CF RP'!E47</f>
        <v>0</v>
      </c>
      <c r="F47" s="220">
        <f>+'CF RP'!F47</f>
        <v>0</v>
      </c>
      <c r="G47" s="221">
        <f>+'CF RP'!G47</f>
        <v>0</v>
      </c>
      <c r="H47" s="222">
        <f t="shared" si="0"/>
        <v>0</v>
      </c>
      <c r="I47" s="226"/>
      <c r="J47" s="239">
        <f>+'CF RP'!J47</f>
        <v>0</v>
      </c>
      <c r="K47" s="223"/>
      <c r="L47" s="223"/>
    </row>
    <row r="48" spans="1:12" x14ac:dyDescent="0.2">
      <c r="A48" s="236">
        <f>+'CF RP'!A48</f>
        <v>0</v>
      </c>
      <c r="B48" s="237">
        <f>+'CF RP'!B48</f>
        <v>0</v>
      </c>
      <c r="C48" s="238">
        <f>+'CF RP'!C48</f>
        <v>0</v>
      </c>
      <c r="D48" s="238">
        <f>+'CF RP'!D48</f>
        <v>0</v>
      </c>
      <c r="E48" s="238">
        <f>+'CF RP'!E48</f>
        <v>0</v>
      </c>
      <c r="F48" s="220">
        <f>+'CF RP'!F48</f>
        <v>0</v>
      </c>
      <c r="G48" s="221">
        <f>+'CF RP'!G48</f>
        <v>0</v>
      </c>
      <c r="H48" s="222">
        <f t="shared" si="0"/>
        <v>0</v>
      </c>
      <c r="I48" s="226"/>
      <c r="J48" s="239">
        <f>+'CF RP'!J48</f>
        <v>0</v>
      </c>
      <c r="K48" s="223"/>
      <c r="L48" s="223"/>
    </row>
    <row r="49" spans="1:12" x14ac:dyDescent="0.2">
      <c r="A49" s="236">
        <f>+'CF RP'!A49</f>
        <v>0</v>
      </c>
      <c r="B49" s="237">
        <f>+'CF RP'!B49</f>
        <v>0</v>
      </c>
      <c r="C49" s="238">
        <f>+'CF RP'!C49</f>
        <v>0</v>
      </c>
      <c r="D49" s="238">
        <f>+'CF RP'!D49</f>
        <v>0</v>
      </c>
      <c r="E49" s="238">
        <f>+'CF RP'!E49</f>
        <v>0</v>
      </c>
      <c r="F49" s="220">
        <f>+'CF RP'!F49</f>
        <v>0</v>
      </c>
      <c r="G49" s="221">
        <f>+'CF RP'!G49</f>
        <v>0</v>
      </c>
      <c r="H49" s="222">
        <f t="shared" si="0"/>
        <v>0</v>
      </c>
      <c r="I49" s="226"/>
      <c r="J49" s="239">
        <f>+'CF RP'!J49</f>
        <v>0</v>
      </c>
      <c r="K49" s="223"/>
      <c r="L49" s="223"/>
    </row>
    <row r="50" spans="1:12" x14ac:dyDescent="0.2">
      <c r="A50" s="236">
        <f>+'CF RP'!A50</f>
        <v>0</v>
      </c>
      <c r="B50" s="237">
        <f>+'CF RP'!B50</f>
        <v>0</v>
      </c>
      <c r="C50" s="238">
        <f>+'CF RP'!C50</f>
        <v>0</v>
      </c>
      <c r="D50" s="238">
        <f>+'CF RP'!D50</f>
        <v>0</v>
      </c>
      <c r="E50" s="238">
        <f>+'CF RP'!E50</f>
        <v>0</v>
      </c>
      <c r="F50" s="220">
        <f>+'CF RP'!F50</f>
        <v>0</v>
      </c>
      <c r="G50" s="221">
        <f>+'CF RP'!G50</f>
        <v>0</v>
      </c>
      <c r="H50" s="222">
        <f t="shared" si="0"/>
        <v>0</v>
      </c>
      <c r="I50" s="226"/>
      <c r="J50" s="239">
        <f>+'CF RP'!J50</f>
        <v>0</v>
      </c>
      <c r="K50" s="223"/>
      <c r="L50" s="223"/>
    </row>
    <row r="51" spans="1:12" x14ac:dyDescent="0.2">
      <c r="A51" s="236">
        <f>+'CF RP'!A51</f>
        <v>0</v>
      </c>
      <c r="B51" s="237">
        <f>+'CF RP'!B51</f>
        <v>0</v>
      </c>
      <c r="C51" s="238">
        <f>+'CF RP'!C51</f>
        <v>0</v>
      </c>
      <c r="D51" s="238">
        <f>+'CF RP'!D51</f>
        <v>0</v>
      </c>
      <c r="E51" s="238">
        <f>+'CF RP'!E51</f>
        <v>0</v>
      </c>
      <c r="F51" s="220">
        <f>+'CF RP'!F51</f>
        <v>0</v>
      </c>
      <c r="G51" s="221">
        <f>+'CF RP'!G51</f>
        <v>0</v>
      </c>
      <c r="H51" s="222">
        <f t="shared" si="0"/>
        <v>0</v>
      </c>
      <c r="I51" s="226"/>
      <c r="J51" s="239">
        <f>+'CF RP'!J51</f>
        <v>0</v>
      </c>
      <c r="K51" s="223"/>
      <c r="L51" s="223"/>
    </row>
    <row r="52" spans="1:12" x14ac:dyDescent="0.2">
      <c r="A52" s="236">
        <f>+'CF RP'!A52</f>
        <v>0</v>
      </c>
      <c r="B52" s="237">
        <f>+'CF RP'!B52</f>
        <v>0</v>
      </c>
      <c r="C52" s="238">
        <f>+'CF RP'!C52</f>
        <v>0</v>
      </c>
      <c r="D52" s="238">
        <f>+'CF RP'!D52</f>
        <v>0</v>
      </c>
      <c r="E52" s="238">
        <f>+'CF RP'!E52</f>
        <v>0</v>
      </c>
      <c r="F52" s="220">
        <f>+'CF RP'!F52</f>
        <v>0</v>
      </c>
      <c r="G52" s="221">
        <f>+'CF RP'!G52</f>
        <v>0</v>
      </c>
      <c r="H52" s="222">
        <f t="shared" si="0"/>
        <v>0</v>
      </c>
      <c r="I52" s="225"/>
      <c r="J52" s="239">
        <f>+'CF RP'!J52</f>
        <v>0</v>
      </c>
      <c r="K52" s="223"/>
      <c r="L52" s="223"/>
    </row>
    <row r="53" spans="1:12" x14ac:dyDescent="0.2">
      <c r="A53" s="236">
        <f>+'CF RP'!A53</f>
        <v>0</v>
      </c>
      <c r="B53" s="237">
        <f>+'CF RP'!B53</f>
        <v>0</v>
      </c>
      <c r="C53" s="238">
        <f>+'CF RP'!C53</f>
        <v>0</v>
      </c>
      <c r="D53" s="238">
        <f>+'CF RP'!D53</f>
        <v>0</v>
      </c>
      <c r="E53" s="238">
        <f>+'CF RP'!E53</f>
        <v>0</v>
      </c>
      <c r="F53" s="220">
        <f>+'CF RP'!F53</f>
        <v>0</v>
      </c>
      <c r="G53" s="221">
        <f>+'CF RP'!G53</f>
        <v>0</v>
      </c>
      <c r="H53" s="222">
        <f t="shared" si="0"/>
        <v>0</v>
      </c>
      <c r="I53" s="226"/>
      <c r="J53" s="239">
        <f>+'CF RP'!J53</f>
        <v>0</v>
      </c>
      <c r="K53" s="223"/>
      <c r="L53" s="223"/>
    </row>
    <row r="54" spans="1:12" x14ac:dyDescent="0.2">
      <c r="A54" s="236">
        <f>+'CF RP'!A54</f>
        <v>0</v>
      </c>
      <c r="B54" s="237">
        <f>+'CF RP'!B54</f>
        <v>0</v>
      </c>
      <c r="C54" s="238">
        <f>+'CF RP'!C54</f>
        <v>0</v>
      </c>
      <c r="D54" s="238">
        <f>+'CF RP'!D54</f>
        <v>0</v>
      </c>
      <c r="E54" s="238">
        <f>+'CF RP'!E54</f>
        <v>0</v>
      </c>
      <c r="F54" s="220">
        <f>+'CF RP'!F54</f>
        <v>0</v>
      </c>
      <c r="G54" s="221">
        <f>+'CF RP'!G54</f>
        <v>0</v>
      </c>
      <c r="H54" s="222">
        <f t="shared" si="0"/>
        <v>0</v>
      </c>
      <c r="I54" s="226"/>
      <c r="J54" s="239">
        <f>+'CF RP'!J54</f>
        <v>0</v>
      </c>
      <c r="K54" s="223"/>
      <c r="L54" s="223"/>
    </row>
    <row r="55" spans="1:12" x14ac:dyDescent="0.2">
      <c r="A55" s="236">
        <f>+'CF RP'!A55</f>
        <v>0</v>
      </c>
      <c r="B55" s="237">
        <f>+'CF RP'!B55</f>
        <v>0</v>
      </c>
      <c r="C55" s="238">
        <f>+'CF RP'!C55</f>
        <v>0</v>
      </c>
      <c r="D55" s="238">
        <f>+'CF RP'!D55</f>
        <v>0</v>
      </c>
      <c r="E55" s="238">
        <f>+'CF RP'!E55</f>
        <v>0</v>
      </c>
      <c r="F55" s="220">
        <f>+'CF RP'!F55</f>
        <v>0</v>
      </c>
      <c r="G55" s="221">
        <f>+'CF RP'!G55</f>
        <v>0</v>
      </c>
      <c r="H55" s="222">
        <f t="shared" si="0"/>
        <v>0</v>
      </c>
      <c r="I55" s="226"/>
      <c r="J55" s="239">
        <f>+'CF RP'!J55</f>
        <v>0</v>
      </c>
      <c r="K55" s="223"/>
      <c r="L55" s="223"/>
    </row>
    <row r="56" spans="1:12" x14ac:dyDescent="0.2">
      <c r="A56" s="236">
        <f>+'CF RP'!A56</f>
        <v>0</v>
      </c>
      <c r="B56" s="237">
        <f>+'CF RP'!B56</f>
        <v>0</v>
      </c>
      <c r="C56" s="238">
        <f>+'CF RP'!C56</f>
        <v>0</v>
      </c>
      <c r="D56" s="238">
        <f>+'CF RP'!D56</f>
        <v>0</v>
      </c>
      <c r="E56" s="238">
        <f>+'CF RP'!E56</f>
        <v>0</v>
      </c>
      <c r="F56" s="220">
        <f>+'CF RP'!F56</f>
        <v>0</v>
      </c>
      <c r="G56" s="221">
        <f>+'CF RP'!G56</f>
        <v>0</v>
      </c>
      <c r="H56" s="222">
        <f t="shared" si="0"/>
        <v>0</v>
      </c>
      <c r="I56" s="226"/>
      <c r="J56" s="239">
        <f>+'CF RP'!J56</f>
        <v>0</v>
      </c>
      <c r="K56" s="223"/>
      <c r="L56" s="223"/>
    </row>
    <row r="57" spans="1:12" x14ac:dyDescent="0.2">
      <c r="A57" s="236">
        <f>+'CF RP'!A57</f>
        <v>0</v>
      </c>
      <c r="B57" s="237">
        <f>+'CF RP'!B57</f>
        <v>0</v>
      </c>
      <c r="C57" s="238">
        <f>+'CF RP'!C57</f>
        <v>0</v>
      </c>
      <c r="D57" s="238">
        <f>+'CF RP'!D57</f>
        <v>0</v>
      </c>
      <c r="E57" s="238">
        <f>+'CF RP'!E57</f>
        <v>0</v>
      </c>
      <c r="F57" s="220">
        <f>+'CF RP'!F57</f>
        <v>0</v>
      </c>
      <c r="G57" s="221">
        <f>+'CF RP'!G57</f>
        <v>0</v>
      </c>
      <c r="H57" s="222">
        <f t="shared" si="0"/>
        <v>0</v>
      </c>
      <c r="I57" s="226"/>
      <c r="J57" s="239">
        <f>+'CF RP'!J57</f>
        <v>0</v>
      </c>
      <c r="K57" s="223"/>
      <c r="L57" s="223"/>
    </row>
    <row r="58" spans="1:12" x14ac:dyDescent="0.2">
      <c r="A58" s="236">
        <f>+'CF RP'!A58</f>
        <v>0</v>
      </c>
      <c r="B58" s="237">
        <f>+'CF RP'!B58</f>
        <v>0</v>
      </c>
      <c r="C58" s="238">
        <f>+'CF RP'!C58</f>
        <v>0</v>
      </c>
      <c r="D58" s="238">
        <f>+'CF RP'!D58</f>
        <v>0</v>
      </c>
      <c r="E58" s="238">
        <f>+'CF RP'!E58</f>
        <v>0</v>
      </c>
      <c r="F58" s="220">
        <f>+'CF RP'!F58</f>
        <v>0</v>
      </c>
      <c r="G58" s="221">
        <f>+'CF RP'!G58</f>
        <v>0</v>
      </c>
      <c r="H58" s="222">
        <f t="shared" si="0"/>
        <v>0</v>
      </c>
      <c r="I58" s="226"/>
      <c r="J58" s="239">
        <f>+'CF RP'!J58</f>
        <v>0</v>
      </c>
      <c r="K58" s="223"/>
      <c r="L58" s="223"/>
    </row>
    <row r="59" spans="1:12" x14ac:dyDescent="0.2">
      <c r="A59" s="236">
        <f>+'CF RP'!A59</f>
        <v>0</v>
      </c>
      <c r="B59" s="237">
        <f>+'CF RP'!B59</f>
        <v>0</v>
      </c>
      <c r="C59" s="238">
        <f>+'CF RP'!C59</f>
        <v>0</v>
      </c>
      <c r="D59" s="238">
        <f>+'CF RP'!D59</f>
        <v>0</v>
      </c>
      <c r="E59" s="238">
        <f>+'CF RP'!E59</f>
        <v>0</v>
      </c>
      <c r="F59" s="220">
        <f>+'CF RP'!F59</f>
        <v>0</v>
      </c>
      <c r="G59" s="221">
        <f>+'CF RP'!G59</f>
        <v>0</v>
      </c>
      <c r="H59" s="222">
        <f t="shared" si="0"/>
        <v>0</v>
      </c>
      <c r="I59" s="226"/>
      <c r="J59" s="239">
        <f>+'CF RP'!J59</f>
        <v>0</v>
      </c>
      <c r="K59" s="223"/>
      <c r="L59" s="223"/>
    </row>
    <row r="60" spans="1:12" x14ac:dyDescent="0.2">
      <c r="A60" s="236">
        <f>+'CF RP'!A60</f>
        <v>0</v>
      </c>
      <c r="B60" s="237">
        <f>+'CF RP'!B60</f>
        <v>0</v>
      </c>
      <c r="C60" s="238">
        <f>+'CF RP'!C60</f>
        <v>0</v>
      </c>
      <c r="D60" s="238">
        <f>+'CF RP'!D60</f>
        <v>0</v>
      </c>
      <c r="E60" s="238">
        <f>+'CF RP'!E60</f>
        <v>0</v>
      </c>
      <c r="F60" s="220">
        <f>+'CF RP'!F60</f>
        <v>0</v>
      </c>
      <c r="G60" s="221">
        <f>+'CF RP'!G60</f>
        <v>0</v>
      </c>
      <c r="H60" s="222">
        <f t="shared" si="0"/>
        <v>0</v>
      </c>
      <c r="I60" s="226"/>
      <c r="J60" s="239">
        <f>+'CF RP'!J60</f>
        <v>0</v>
      </c>
      <c r="K60" s="223"/>
      <c r="L60" s="223"/>
    </row>
    <row r="61" spans="1:12" x14ac:dyDescent="0.2">
      <c r="A61" s="236">
        <f>+'CF RP'!A61</f>
        <v>0</v>
      </c>
      <c r="B61" s="237">
        <f>+'CF RP'!B61</f>
        <v>0</v>
      </c>
      <c r="C61" s="238">
        <f>+'CF RP'!C61</f>
        <v>0</v>
      </c>
      <c r="D61" s="238">
        <f>+'CF RP'!D61</f>
        <v>0</v>
      </c>
      <c r="E61" s="238">
        <f>+'CF RP'!E61</f>
        <v>0</v>
      </c>
      <c r="F61" s="220">
        <f>+'CF RP'!F61</f>
        <v>0</v>
      </c>
      <c r="G61" s="221">
        <f>+'CF RP'!G61</f>
        <v>0</v>
      </c>
      <c r="H61" s="222">
        <f t="shared" si="0"/>
        <v>0</v>
      </c>
      <c r="I61" s="226"/>
      <c r="J61" s="239">
        <f>+'CF RP'!J61</f>
        <v>0</v>
      </c>
      <c r="K61" s="223"/>
      <c r="L61" s="223"/>
    </row>
    <row r="62" spans="1:12" x14ac:dyDescent="0.2">
      <c r="A62" s="236">
        <f>+'CF RP'!A62</f>
        <v>0</v>
      </c>
      <c r="B62" s="237">
        <f>+'CF RP'!B62</f>
        <v>0</v>
      </c>
      <c r="C62" s="238">
        <f>+'CF RP'!C62</f>
        <v>0</v>
      </c>
      <c r="D62" s="238">
        <f>+'CF RP'!D62</f>
        <v>0</v>
      </c>
      <c r="E62" s="238">
        <f>+'CF RP'!E62</f>
        <v>0</v>
      </c>
      <c r="F62" s="220">
        <f>+'CF RP'!F62</f>
        <v>0</v>
      </c>
      <c r="G62" s="221">
        <f>+'CF RP'!G62</f>
        <v>0</v>
      </c>
      <c r="H62" s="222">
        <f t="shared" si="0"/>
        <v>0</v>
      </c>
      <c r="I62" s="225"/>
      <c r="J62" s="239">
        <f>+'CF RP'!J62</f>
        <v>0</v>
      </c>
      <c r="K62" s="223"/>
      <c r="L62" s="223"/>
    </row>
    <row r="63" spans="1:12" x14ac:dyDescent="0.2">
      <c r="A63" s="236">
        <f>+'CF RP'!A63</f>
        <v>0</v>
      </c>
      <c r="B63" s="237">
        <f>+'CF RP'!B63</f>
        <v>0</v>
      </c>
      <c r="C63" s="238">
        <f>+'CF RP'!C63</f>
        <v>0</v>
      </c>
      <c r="D63" s="238">
        <f>+'CF RP'!D63</f>
        <v>0</v>
      </c>
      <c r="E63" s="238">
        <f>+'CF RP'!E63</f>
        <v>0</v>
      </c>
      <c r="F63" s="220">
        <f>+'CF RP'!F63</f>
        <v>0</v>
      </c>
      <c r="G63" s="221">
        <f>+'CF RP'!G63</f>
        <v>0</v>
      </c>
      <c r="H63" s="222">
        <f t="shared" si="0"/>
        <v>0</v>
      </c>
      <c r="I63" s="226"/>
      <c r="J63" s="239">
        <f>+'CF RP'!J63</f>
        <v>0</v>
      </c>
      <c r="K63" s="223"/>
      <c r="L63" s="223"/>
    </row>
    <row r="64" spans="1:12" x14ac:dyDescent="0.2">
      <c r="A64" s="236">
        <f>+'CF RP'!A64</f>
        <v>0</v>
      </c>
      <c r="B64" s="237">
        <f>+'CF RP'!B64</f>
        <v>0</v>
      </c>
      <c r="C64" s="238">
        <f>+'CF RP'!C64</f>
        <v>0</v>
      </c>
      <c r="D64" s="238">
        <f>+'CF RP'!D64</f>
        <v>0</v>
      </c>
      <c r="E64" s="238">
        <f>+'CF RP'!E64</f>
        <v>0</v>
      </c>
      <c r="F64" s="220">
        <f>+'CF RP'!F64</f>
        <v>0</v>
      </c>
      <c r="G64" s="221">
        <f>+'CF RP'!G64</f>
        <v>0</v>
      </c>
      <c r="H64" s="222">
        <f t="shared" si="0"/>
        <v>0</v>
      </c>
      <c r="I64" s="226"/>
      <c r="J64" s="239">
        <f>+'CF RP'!J64</f>
        <v>0</v>
      </c>
      <c r="K64" s="223"/>
      <c r="L64" s="223"/>
    </row>
    <row r="65" spans="1:12" x14ac:dyDescent="0.2">
      <c r="A65" s="236">
        <f>+'CF RP'!A65</f>
        <v>0</v>
      </c>
      <c r="B65" s="237">
        <f>+'CF RP'!B65</f>
        <v>0</v>
      </c>
      <c r="C65" s="238">
        <f>+'CF RP'!C65</f>
        <v>0</v>
      </c>
      <c r="D65" s="238">
        <f>+'CF RP'!D65</f>
        <v>0</v>
      </c>
      <c r="E65" s="238">
        <f>+'CF RP'!E65</f>
        <v>0</v>
      </c>
      <c r="F65" s="220">
        <f>+'CF RP'!F65</f>
        <v>0</v>
      </c>
      <c r="G65" s="221">
        <f>+'CF RP'!G65</f>
        <v>0</v>
      </c>
      <c r="H65" s="222">
        <f t="shared" si="0"/>
        <v>0</v>
      </c>
      <c r="I65" s="226"/>
      <c r="J65" s="239">
        <f>+'CF RP'!J65</f>
        <v>0</v>
      </c>
      <c r="K65" s="223"/>
      <c r="L65" s="223"/>
    </row>
    <row r="66" spans="1:12" x14ac:dyDescent="0.2">
      <c r="A66" s="236">
        <f>+'CF RP'!A66</f>
        <v>0</v>
      </c>
      <c r="B66" s="237">
        <f>+'CF RP'!B66</f>
        <v>0</v>
      </c>
      <c r="C66" s="238">
        <f>+'CF RP'!C66</f>
        <v>0</v>
      </c>
      <c r="D66" s="238">
        <f>+'CF RP'!D66</f>
        <v>0</v>
      </c>
      <c r="E66" s="238">
        <f>+'CF RP'!E66</f>
        <v>0</v>
      </c>
      <c r="F66" s="220">
        <f>+'CF RP'!F66</f>
        <v>0</v>
      </c>
      <c r="G66" s="221">
        <f>+'CF RP'!G66</f>
        <v>0</v>
      </c>
      <c r="H66" s="222">
        <f t="shared" si="0"/>
        <v>0</v>
      </c>
      <c r="I66" s="226"/>
      <c r="J66" s="239">
        <f>+'CF RP'!J66</f>
        <v>0</v>
      </c>
      <c r="K66" s="223"/>
      <c r="L66" s="223"/>
    </row>
    <row r="67" spans="1:12" x14ac:dyDescent="0.2">
      <c r="A67" s="236">
        <f>+'CF RP'!A67</f>
        <v>0</v>
      </c>
      <c r="B67" s="237">
        <f>+'CF RP'!B67</f>
        <v>0</v>
      </c>
      <c r="C67" s="238">
        <f>+'CF RP'!C67</f>
        <v>0</v>
      </c>
      <c r="D67" s="238">
        <f>+'CF RP'!D67</f>
        <v>0</v>
      </c>
      <c r="E67" s="238">
        <f>+'CF RP'!E67</f>
        <v>0</v>
      </c>
      <c r="F67" s="220">
        <f>+'CF RP'!F67</f>
        <v>0</v>
      </c>
      <c r="G67" s="233">
        <f>+'CF RP'!G67</f>
        <v>0</v>
      </c>
      <c r="H67" s="222">
        <f t="shared" si="0"/>
        <v>0</v>
      </c>
      <c r="I67" s="234"/>
      <c r="J67" s="239">
        <f>+'CF RP'!J67</f>
        <v>0</v>
      </c>
      <c r="K67" s="234"/>
      <c r="L67" s="234"/>
    </row>
    <row r="68" spans="1:12" x14ac:dyDescent="0.2">
      <c r="A68" s="236">
        <f>+'CF RP'!A68</f>
        <v>0</v>
      </c>
      <c r="B68" s="237">
        <f>+'CF RP'!B68</f>
        <v>0</v>
      </c>
      <c r="C68" s="238">
        <f>+'CF RP'!C68</f>
        <v>0</v>
      </c>
      <c r="D68" s="238">
        <f>+'CF RP'!D68</f>
        <v>0</v>
      </c>
      <c r="E68" s="238">
        <f>+'CF RP'!E68</f>
        <v>0</v>
      </c>
      <c r="F68" s="220">
        <f>+'CF RP'!F68</f>
        <v>0</v>
      </c>
      <c r="G68" s="233">
        <f>+'CF RP'!G68</f>
        <v>0</v>
      </c>
      <c r="H68" s="222">
        <f t="shared" si="0"/>
        <v>0</v>
      </c>
      <c r="I68" s="234"/>
      <c r="J68" s="239">
        <f>+'CF RP'!J68</f>
        <v>0</v>
      </c>
      <c r="K68" s="234"/>
      <c r="L68" s="234"/>
    </row>
    <row r="69" spans="1:12" x14ac:dyDescent="0.2">
      <c r="A69" s="236">
        <f>+'CF RP'!A69</f>
        <v>0</v>
      </c>
      <c r="B69" s="237">
        <f>+'CF RP'!B69</f>
        <v>0</v>
      </c>
      <c r="C69" s="238">
        <f>+'CF RP'!C69</f>
        <v>0</v>
      </c>
      <c r="D69" s="238">
        <f>+'CF RP'!D69</f>
        <v>0</v>
      </c>
      <c r="E69" s="238">
        <f>+'CF RP'!E69</f>
        <v>0</v>
      </c>
      <c r="F69" s="220">
        <f>+'CF RP'!F69</f>
        <v>0</v>
      </c>
      <c r="G69" s="233">
        <f>+'CF RP'!G69</f>
        <v>0</v>
      </c>
      <c r="H69" s="222">
        <f t="shared" ref="H69:H104" si="1">+F69-G69</f>
        <v>0</v>
      </c>
      <c r="I69" s="234"/>
      <c r="J69" s="239">
        <f>+'CF RP'!J69</f>
        <v>0</v>
      </c>
      <c r="K69" s="234"/>
      <c r="L69" s="234"/>
    </row>
    <row r="70" spans="1:12" x14ac:dyDescent="0.2">
      <c r="A70" s="236">
        <f>+'CF RP'!A70</f>
        <v>0</v>
      </c>
      <c r="B70" s="237">
        <f>+'CF RP'!B70</f>
        <v>0</v>
      </c>
      <c r="C70" s="238">
        <f>+'CF RP'!C70</f>
        <v>0</v>
      </c>
      <c r="D70" s="238">
        <f>+'CF RP'!D70</f>
        <v>0</v>
      </c>
      <c r="E70" s="238">
        <f>+'CF RP'!E70</f>
        <v>0</v>
      </c>
      <c r="F70" s="220">
        <f>+'CF RP'!F70</f>
        <v>0</v>
      </c>
      <c r="G70" s="233">
        <f>+'CF RP'!G70</f>
        <v>0</v>
      </c>
      <c r="H70" s="222">
        <f t="shared" si="1"/>
        <v>0</v>
      </c>
      <c r="I70" s="234"/>
      <c r="J70" s="239">
        <f>+'CF RP'!J70</f>
        <v>0</v>
      </c>
      <c r="K70" s="234"/>
      <c r="L70" s="234"/>
    </row>
    <row r="71" spans="1:12" x14ac:dyDescent="0.2">
      <c r="A71" s="236">
        <f>+'CF RP'!A71</f>
        <v>0</v>
      </c>
      <c r="B71" s="237">
        <f>+'CF RP'!B71</f>
        <v>0</v>
      </c>
      <c r="C71" s="238">
        <f>+'CF RP'!C71</f>
        <v>0</v>
      </c>
      <c r="D71" s="238">
        <f>+'CF RP'!D71</f>
        <v>0</v>
      </c>
      <c r="E71" s="238">
        <f>+'CF RP'!E71</f>
        <v>0</v>
      </c>
      <c r="F71" s="220">
        <f>+'CF RP'!F71</f>
        <v>0</v>
      </c>
      <c r="G71" s="233">
        <f>+'CF RP'!G71</f>
        <v>0</v>
      </c>
      <c r="H71" s="222">
        <f t="shared" si="1"/>
        <v>0</v>
      </c>
      <c r="I71" s="234"/>
      <c r="J71" s="239">
        <f>+'CF RP'!J71</f>
        <v>0</v>
      </c>
      <c r="K71" s="234"/>
      <c r="L71" s="234"/>
    </row>
    <row r="72" spans="1:12" x14ac:dyDescent="0.2">
      <c r="A72" s="236">
        <f>+'CF RP'!A72</f>
        <v>0</v>
      </c>
      <c r="B72" s="237">
        <f>+'CF RP'!B72</f>
        <v>0</v>
      </c>
      <c r="C72" s="238">
        <f>+'CF RP'!C72</f>
        <v>0</v>
      </c>
      <c r="D72" s="238">
        <f>+'CF RP'!D72</f>
        <v>0</v>
      </c>
      <c r="E72" s="238">
        <f>+'CF RP'!E72</f>
        <v>0</v>
      </c>
      <c r="F72" s="220">
        <f>+'CF RP'!F72</f>
        <v>0</v>
      </c>
      <c r="G72" s="233">
        <f>+'CF RP'!G72</f>
        <v>0</v>
      </c>
      <c r="H72" s="222">
        <f t="shared" si="1"/>
        <v>0</v>
      </c>
      <c r="I72" s="234"/>
      <c r="J72" s="239">
        <f>+'CF RP'!J72</f>
        <v>0</v>
      </c>
      <c r="K72" s="234"/>
      <c r="L72" s="234"/>
    </row>
    <row r="73" spans="1:12" x14ac:dyDescent="0.2">
      <c r="A73" s="236">
        <f>+'CF RP'!A73</f>
        <v>0</v>
      </c>
      <c r="B73" s="237">
        <f>+'CF RP'!B73</f>
        <v>0</v>
      </c>
      <c r="C73" s="238">
        <f>+'CF RP'!C73</f>
        <v>0</v>
      </c>
      <c r="D73" s="238">
        <f>+'CF RP'!D73</f>
        <v>0</v>
      </c>
      <c r="E73" s="238">
        <f>+'CF RP'!E73</f>
        <v>0</v>
      </c>
      <c r="F73" s="220">
        <f>+'CF RP'!F73</f>
        <v>0</v>
      </c>
      <c r="G73" s="233">
        <f>+'CF RP'!G73</f>
        <v>0</v>
      </c>
      <c r="H73" s="222">
        <f t="shared" si="1"/>
        <v>0</v>
      </c>
      <c r="I73" s="234"/>
      <c r="J73" s="239">
        <f>+'CF RP'!J73</f>
        <v>0</v>
      </c>
      <c r="K73" s="234"/>
      <c r="L73" s="234"/>
    </row>
    <row r="74" spans="1:12" x14ac:dyDescent="0.2">
      <c r="A74" s="236">
        <f>+'CF RP'!A74</f>
        <v>0</v>
      </c>
      <c r="B74" s="237">
        <f>+'CF RP'!B74</f>
        <v>0</v>
      </c>
      <c r="C74" s="238">
        <f>+'CF RP'!C74</f>
        <v>0</v>
      </c>
      <c r="D74" s="238">
        <f>+'CF RP'!D74</f>
        <v>0</v>
      </c>
      <c r="E74" s="238">
        <f>+'CF RP'!E74</f>
        <v>0</v>
      </c>
      <c r="F74" s="220">
        <f>+'CF RP'!F74</f>
        <v>0</v>
      </c>
      <c r="G74" s="233">
        <f>+'CF RP'!G74</f>
        <v>0</v>
      </c>
      <c r="H74" s="222">
        <f t="shared" si="1"/>
        <v>0</v>
      </c>
      <c r="I74" s="234"/>
      <c r="J74" s="239">
        <f>+'CF RP'!J74</f>
        <v>0</v>
      </c>
      <c r="K74" s="234"/>
      <c r="L74" s="234"/>
    </row>
    <row r="75" spans="1:12" x14ac:dyDescent="0.2">
      <c r="A75" s="236">
        <f>+'CF RP'!A75</f>
        <v>0</v>
      </c>
      <c r="B75" s="237">
        <f>+'CF RP'!B75</f>
        <v>0</v>
      </c>
      <c r="C75" s="238">
        <f>+'CF RP'!C75</f>
        <v>0</v>
      </c>
      <c r="D75" s="238">
        <f>+'CF RP'!D75</f>
        <v>0</v>
      </c>
      <c r="E75" s="238">
        <f>+'CF RP'!E75</f>
        <v>0</v>
      </c>
      <c r="F75" s="220">
        <f>+'CF RP'!F75</f>
        <v>0</v>
      </c>
      <c r="G75" s="233">
        <f>+'CF RP'!G75</f>
        <v>0</v>
      </c>
      <c r="H75" s="222">
        <f t="shared" si="1"/>
        <v>0</v>
      </c>
      <c r="I75" s="234"/>
      <c r="J75" s="239">
        <f>+'CF RP'!J75</f>
        <v>0</v>
      </c>
      <c r="K75" s="234"/>
      <c r="L75" s="234"/>
    </row>
    <row r="76" spans="1:12" x14ac:dyDescent="0.2">
      <c r="A76" s="236">
        <f>+'CF RP'!A76</f>
        <v>0</v>
      </c>
      <c r="B76" s="237">
        <f>+'CF RP'!B76</f>
        <v>0</v>
      </c>
      <c r="C76" s="238">
        <f>+'CF RP'!C76</f>
        <v>0</v>
      </c>
      <c r="D76" s="238">
        <f>+'CF RP'!D76</f>
        <v>0</v>
      </c>
      <c r="E76" s="238">
        <f>+'CF RP'!E76</f>
        <v>0</v>
      </c>
      <c r="F76" s="220">
        <f>+'CF RP'!F76</f>
        <v>0</v>
      </c>
      <c r="G76" s="233">
        <f>+'CF RP'!G76</f>
        <v>0</v>
      </c>
      <c r="H76" s="222">
        <f t="shared" si="1"/>
        <v>0</v>
      </c>
      <c r="I76" s="234"/>
      <c r="J76" s="239">
        <f>+'CF RP'!J76</f>
        <v>0</v>
      </c>
      <c r="K76" s="234"/>
      <c r="L76" s="234"/>
    </row>
    <row r="77" spans="1:12" x14ac:dyDescent="0.2">
      <c r="A77" s="236">
        <f>+'CF RP'!A77</f>
        <v>0</v>
      </c>
      <c r="B77" s="237">
        <f>+'CF RP'!B77</f>
        <v>0</v>
      </c>
      <c r="C77" s="238">
        <f>+'CF RP'!C77</f>
        <v>0</v>
      </c>
      <c r="D77" s="238">
        <f>+'CF RP'!D77</f>
        <v>0</v>
      </c>
      <c r="E77" s="238">
        <f>+'CF RP'!E77</f>
        <v>0</v>
      </c>
      <c r="F77" s="220">
        <f>+'CF RP'!F77</f>
        <v>0</v>
      </c>
      <c r="G77" s="233">
        <f>+'CF RP'!G77</f>
        <v>0</v>
      </c>
      <c r="H77" s="222">
        <f t="shared" si="1"/>
        <v>0</v>
      </c>
      <c r="I77" s="234"/>
      <c r="J77" s="239">
        <f>+'CF RP'!J77</f>
        <v>0</v>
      </c>
      <c r="K77" s="234"/>
      <c r="L77" s="234"/>
    </row>
    <row r="78" spans="1:12" x14ac:dyDescent="0.2">
      <c r="A78" s="236">
        <f>+'CF RP'!A78</f>
        <v>0</v>
      </c>
      <c r="B78" s="237">
        <f>+'CF RP'!B78</f>
        <v>0</v>
      </c>
      <c r="C78" s="238">
        <f>+'CF RP'!C78</f>
        <v>0</v>
      </c>
      <c r="D78" s="238">
        <f>+'CF RP'!D78</f>
        <v>0</v>
      </c>
      <c r="E78" s="238">
        <f>+'CF RP'!E78</f>
        <v>0</v>
      </c>
      <c r="F78" s="220">
        <f>+'CF RP'!F78</f>
        <v>0</v>
      </c>
      <c r="G78" s="233">
        <f>+'CF RP'!G78</f>
        <v>0</v>
      </c>
      <c r="H78" s="222">
        <f t="shared" si="1"/>
        <v>0</v>
      </c>
      <c r="I78" s="234"/>
      <c r="J78" s="239">
        <f>+'CF RP'!J78</f>
        <v>0</v>
      </c>
      <c r="K78" s="234"/>
      <c r="L78" s="234"/>
    </row>
    <row r="79" spans="1:12" x14ac:dyDescent="0.2">
      <c r="A79" s="236">
        <f>+'CF RP'!A79</f>
        <v>0</v>
      </c>
      <c r="B79" s="237">
        <f>+'CF RP'!B79</f>
        <v>0</v>
      </c>
      <c r="C79" s="238">
        <f>+'CF RP'!C79</f>
        <v>0</v>
      </c>
      <c r="D79" s="238">
        <f>+'CF RP'!D79</f>
        <v>0</v>
      </c>
      <c r="E79" s="238">
        <f>+'CF RP'!E79</f>
        <v>0</v>
      </c>
      <c r="F79" s="220">
        <f>+'CF RP'!F79</f>
        <v>0</v>
      </c>
      <c r="G79" s="233">
        <f>+'CF RP'!G79</f>
        <v>0</v>
      </c>
      <c r="H79" s="222">
        <f t="shared" si="1"/>
        <v>0</v>
      </c>
      <c r="I79" s="234"/>
      <c r="J79" s="239">
        <f>+'CF RP'!J79</f>
        <v>0</v>
      </c>
      <c r="K79" s="234"/>
      <c r="L79" s="234"/>
    </row>
    <row r="80" spans="1:12" x14ac:dyDescent="0.2">
      <c r="A80" s="236">
        <f>+'CF RP'!A80</f>
        <v>0</v>
      </c>
      <c r="B80" s="237">
        <f>+'CF RP'!B80</f>
        <v>0</v>
      </c>
      <c r="C80" s="238">
        <f>+'CF RP'!C80</f>
        <v>0</v>
      </c>
      <c r="D80" s="238">
        <f>+'CF RP'!D80</f>
        <v>0</v>
      </c>
      <c r="E80" s="238">
        <f>+'CF RP'!E80</f>
        <v>0</v>
      </c>
      <c r="F80" s="220">
        <f>+'CF RP'!F80</f>
        <v>0</v>
      </c>
      <c r="G80" s="233">
        <f>+'CF RP'!G80</f>
        <v>0</v>
      </c>
      <c r="H80" s="222">
        <f t="shared" si="1"/>
        <v>0</v>
      </c>
      <c r="I80" s="234"/>
      <c r="J80" s="239">
        <f>+'CF RP'!J80</f>
        <v>0</v>
      </c>
      <c r="K80" s="234"/>
      <c r="L80" s="234"/>
    </row>
    <row r="81" spans="1:12" x14ac:dyDescent="0.2">
      <c r="A81" s="236">
        <f>+'CF RP'!A81</f>
        <v>0</v>
      </c>
      <c r="B81" s="237">
        <f>+'CF RP'!B81</f>
        <v>0</v>
      </c>
      <c r="C81" s="238">
        <f>+'CF RP'!C81</f>
        <v>0</v>
      </c>
      <c r="D81" s="238">
        <f>+'CF RP'!D81</f>
        <v>0</v>
      </c>
      <c r="E81" s="238">
        <f>+'CF RP'!E81</f>
        <v>0</v>
      </c>
      <c r="F81" s="220">
        <f>+'CF RP'!F81</f>
        <v>0</v>
      </c>
      <c r="G81" s="233">
        <f>+'CF RP'!G81</f>
        <v>0</v>
      </c>
      <c r="H81" s="222">
        <f t="shared" si="1"/>
        <v>0</v>
      </c>
      <c r="I81" s="234"/>
      <c r="J81" s="239">
        <f>+'CF RP'!J81</f>
        <v>0</v>
      </c>
      <c r="K81" s="234"/>
      <c r="L81" s="234"/>
    </row>
    <row r="82" spans="1:12" x14ac:dyDescent="0.2">
      <c r="A82" s="236">
        <f>+'CF RP'!A82</f>
        <v>0</v>
      </c>
      <c r="B82" s="237">
        <f>+'CF RP'!B82</f>
        <v>0</v>
      </c>
      <c r="C82" s="238">
        <f>+'CF RP'!C82</f>
        <v>0</v>
      </c>
      <c r="D82" s="238">
        <f>+'CF RP'!D82</f>
        <v>0</v>
      </c>
      <c r="E82" s="238">
        <f>+'CF RP'!E82</f>
        <v>0</v>
      </c>
      <c r="F82" s="220">
        <f>+'CF RP'!F82</f>
        <v>0</v>
      </c>
      <c r="G82" s="233">
        <f>+'CF RP'!G82</f>
        <v>0</v>
      </c>
      <c r="H82" s="222">
        <f t="shared" si="1"/>
        <v>0</v>
      </c>
      <c r="I82" s="234"/>
      <c r="J82" s="239">
        <f>+'CF RP'!J82</f>
        <v>0</v>
      </c>
      <c r="K82" s="234"/>
      <c r="L82" s="234"/>
    </row>
    <row r="83" spans="1:12" x14ac:dyDescent="0.2">
      <c r="A83" s="236">
        <f>+'CF RP'!A83</f>
        <v>0</v>
      </c>
      <c r="B83" s="237">
        <f>+'CF RP'!B83</f>
        <v>0</v>
      </c>
      <c r="C83" s="238">
        <f>+'CF RP'!C83</f>
        <v>0</v>
      </c>
      <c r="D83" s="238">
        <f>+'CF RP'!D83</f>
        <v>0</v>
      </c>
      <c r="E83" s="238">
        <f>+'CF RP'!E83</f>
        <v>0</v>
      </c>
      <c r="F83" s="220">
        <f>+'CF RP'!F83</f>
        <v>0</v>
      </c>
      <c r="G83" s="233">
        <f>+'CF RP'!G83</f>
        <v>0</v>
      </c>
      <c r="H83" s="222">
        <f t="shared" si="1"/>
        <v>0</v>
      </c>
      <c r="I83" s="234"/>
      <c r="J83" s="239">
        <f>+'CF RP'!J83</f>
        <v>0</v>
      </c>
      <c r="K83" s="234"/>
      <c r="L83" s="234"/>
    </row>
    <row r="84" spans="1:12" x14ac:dyDescent="0.2">
      <c r="A84" s="236">
        <f>+'CF RP'!A84</f>
        <v>0</v>
      </c>
      <c r="B84" s="237">
        <f>+'CF RP'!B84</f>
        <v>0</v>
      </c>
      <c r="C84" s="238">
        <f>+'CF RP'!C84</f>
        <v>0</v>
      </c>
      <c r="D84" s="238">
        <f>+'CF RP'!D84</f>
        <v>0</v>
      </c>
      <c r="E84" s="238">
        <f>+'CF RP'!E84</f>
        <v>0</v>
      </c>
      <c r="F84" s="220">
        <f>+'CF RP'!F84</f>
        <v>0</v>
      </c>
      <c r="G84" s="233">
        <f>+'CF RP'!G84</f>
        <v>0</v>
      </c>
      <c r="H84" s="222">
        <f t="shared" si="1"/>
        <v>0</v>
      </c>
      <c r="I84" s="234"/>
      <c r="J84" s="239">
        <f>+'CF RP'!J84</f>
        <v>0</v>
      </c>
      <c r="K84" s="234"/>
      <c r="L84" s="234"/>
    </row>
    <row r="85" spans="1:12" x14ac:dyDescent="0.2">
      <c r="A85" s="236">
        <f>+'CF RP'!A85</f>
        <v>0</v>
      </c>
      <c r="B85" s="237">
        <f>+'CF RP'!B85</f>
        <v>0</v>
      </c>
      <c r="C85" s="238">
        <f>+'CF RP'!C85</f>
        <v>0</v>
      </c>
      <c r="D85" s="238">
        <f>+'CF RP'!D85</f>
        <v>0</v>
      </c>
      <c r="E85" s="238">
        <f>+'CF RP'!E85</f>
        <v>0</v>
      </c>
      <c r="F85" s="220">
        <f>+'CF RP'!F85</f>
        <v>0</v>
      </c>
      <c r="G85" s="233">
        <f>+'CF RP'!G85</f>
        <v>0</v>
      </c>
      <c r="H85" s="222">
        <f t="shared" si="1"/>
        <v>0</v>
      </c>
      <c r="I85" s="234"/>
      <c r="J85" s="239">
        <f>+'CF RP'!J85</f>
        <v>0</v>
      </c>
      <c r="K85" s="234"/>
      <c r="L85" s="234"/>
    </row>
    <row r="86" spans="1:12" x14ac:dyDescent="0.2">
      <c r="A86" s="236">
        <f>+'CF RP'!A86</f>
        <v>0</v>
      </c>
      <c r="B86" s="237">
        <f>+'CF RP'!B86</f>
        <v>0</v>
      </c>
      <c r="C86" s="238">
        <f>+'CF RP'!C86</f>
        <v>0</v>
      </c>
      <c r="D86" s="238">
        <f>+'CF RP'!D86</f>
        <v>0</v>
      </c>
      <c r="E86" s="238">
        <f>+'CF RP'!E86</f>
        <v>0</v>
      </c>
      <c r="F86" s="220">
        <f>+'CF RP'!F86</f>
        <v>0</v>
      </c>
      <c r="G86" s="233">
        <f>+'CF RP'!G86</f>
        <v>0</v>
      </c>
      <c r="H86" s="222">
        <f t="shared" si="1"/>
        <v>0</v>
      </c>
      <c r="I86" s="234"/>
      <c r="J86" s="239">
        <f>+'CF RP'!J86</f>
        <v>0</v>
      </c>
      <c r="K86" s="234"/>
      <c r="L86" s="234"/>
    </row>
    <row r="87" spans="1:12" x14ac:dyDescent="0.2">
      <c r="A87" s="236">
        <f>+'CF RP'!A87</f>
        <v>0</v>
      </c>
      <c r="B87" s="237">
        <f>+'CF RP'!B87</f>
        <v>0</v>
      </c>
      <c r="C87" s="238">
        <f>+'CF RP'!C87</f>
        <v>0</v>
      </c>
      <c r="D87" s="238">
        <f>+'CF RP'!D87</f>
        <v>0</v>
      </c>
      <c r="E87" s="238">
        <f>+'CF RP'!E87</f>
        <v>0</v>
      </c>
      <c r="F87" s="220">
        <f>+'CF RP'!F87</f>
        <v>0</v>
      </c>
      <c r="G87" s="233">
        <f>+'CF RP'!G87</f>
        <v>0</v>
      </c>
      <c r="H87" s="222">
        <f t="shared" si="1"/>
        <v>0</v>
      </c>
      <c r="I87" s="234"/>
      <c r="J87" s="239">
        <f>+'CF RP'!J87</f>
        <v>0</v>
      </c>
      <c r="K87" s="234"/>
      <c r="L87" s="234"/>
    </row>
    <row r="88" spans="1:12" x14ac:dyDescent="0.2">
      <c r="A88" s="236">
        <f>+'CF RP'!A88</f>
        <v>0</v>
      </c>
      <c r="B88" s="237">
        <f>+'CF RP'!B88</f>
        <v>0</v>
      </c>
      <c r="C88" s="238">
        <f>+'CF RP'!C88</f>
        <v>0</v>
      </c>
      <c r="D88" s="238">
        <f>+'CF RP'!D88</f>
        <v>0</v>
      </c>
      <c r="E88" s="238">
        <f>+'CF RP'!E88</f>
        <v>0</v>
      </c>
      <c r="F88" s="220">
        <f>+'CF RP'!F88</f>
        <v>0</v>
      </c>
      <c r="G88" s="233">
        <f>+'CF RP'!G88</f>
        <v>0</v>
      </c>
      <c r="H88" s="222">
        <f t="shared" si="1"/>
        <v>0</v>
      </c>
      <c r="I88" s="234"/>
      <c r="J88" s="239">
        <f>+'CF RP'!J88</f>
        <v>0</v>
      </c>
      <c r="K88" s="234"/>
      <c r="L88" s="234"/>
    </row>
    <row r="89" spans="1:12" x14ac:dyDescent="0.2">
      <c r="A89" s="236">
        <f>+'CF RP'!A89</f>
        <v>0</v>
      </c>
      <c r="B89" s="237">
        <f>+'CF RP'!B89</f>
        <v>0</v>
      </c>
      <c r="C89" s="238">
        <f>+'CF RP'!C89</f>
        <v>0</v>
      </c>
      <c r="D89" s="238">
        <f>+'CF RP'!D89</f>
        <v>0</v>
      </c>
      <c r="E89" s="238">
        <f>+'CF RP'!E89</f>
        <v>0</v>
      </c>
      <c r="F89" s="220">
        <f>+'CF RP'!F89</f>
        <v>0</v>
      </c>
      <c r="G89" s="233">
        <f>+'CF RP'!G89</f>
        <v>0</v>
      </c>
      <c r="H89" s="222">
        <f t="shared" si="1"/>
        <v>0</v>
      </c>
      <c r="I89" s="234"/>
      <c r="J89" s="239">
        <f>+'CF RP'!J89</f>
        <v>0</v>
      </c>
      <c r="K89" s="234"/>
      <c r="L89" s="234"/>
    </row>
    <row r="90" spans="1:12" x14ac:dyDescent="0.2">
      <c r="A90" s="236">
        <f>+'CF RP'!A90</f>
        <v>0</v>
      </c>
      <c r="B90" s="237">
        <f>+'CF RP'!B90</f>
        <v>0</v>
      </c>
      <c r="C90" s="238">
        <f>+'CF RP'!C90</f>
        <v>0</v>
      </c>
      <c r="D90" s="238">
        <f>+'CF RP'!D90</f>
        <v>0</v>
      </c>
      <c r="E90" s="238">
        <f>+'CF RP'!E90</f>
        <v>0</v>
      </c>
      <c r="F90" s="220">
        <f>+'CF RP'!F90</f>
        <v>0</v>
      </c>
      <c r="G90" s="233">
        <f>+'CF RP'!G90</f>
        <v>0</v>
      </c>
      <c r="H90" s="222">
        <f t="shared" si="1"/>
        <v>0</v>
      </c>
      <c r="I90" s="234"/>
      <c r="J90" s="239">
        <f>+'CF RP'!J90</f>
        <v>0</v>
      </c>
      <c r="K90" s="234"/>
      <c r="L90" s="234"/>
    </row>
    <row r="91" spans="1:12" x14ac:dyDescent="0.2">
      <c r="A91" s="236">
        <f>+'CF RP'!A91</f>
        <v>0</v>
      </c>
      <c r="B91" s="237">
        <f>+'CF RP'!B91</f>
        <v>0</v>
      </c>
      <c r="C91" s="238">
        <f>+'CF RP'!C91</f>
        <v>0</v>
      </c>
      <c r="D91" s="238">
        <f>+'CF RP'!D91</f>
        <v>0</v>
      </c>
      <c r="E91" s="238">
        <f>+'CF RP'!E91</f>
        <v>0</v>
      </c>
      <c r="F91" s="220">
        <f>+'CF RP'!F91</f>
        <v>0</v>
      </c>
      <c r="G91" s="233">
        <f>+'CF RP'!G91</f>
        <v>0</v>
      </c>
      <c r="H91" s="222">
        <f t="shared" si="1"/>
        <v>0</v>
      </c>
      <c r="I91" s="234"/>
      <c r="J91" s="239">
        <f>+'CF RP'!J91</f>
        <v>0</v>
      </c>
      <c r="K91" s="234"/>
      <c r="L91" s="234"/>
    </row>
    <row r="92" spans="1:12" x14ac:dyDescent="0.2">
      <c r="A92" s="236">
        <f>+'CF RP'!A92</f>
        <v>0</v>
      </c>
      <c r="B92" s="237">
        <f>+'CF RP'!B92</f>
        <v>0</v>
      </c>
      <c r="C92" s="238">
        <f>+'CF RP'!C92</f>
        <v>0</v>
      </c>
      <c r="D92" s="238">
        <f>+'CF RP'!D92</f>
        <v>0</v>
      </c>
      <c r="E92" s="238">
        <f>+'CF RP'!E92</f>
        <v>0</v>
      </c>
      <c r="F92" s="220">
        <f>+'CF RP'!F92</f>
        <v>0</v>
      </c>
      <c r="G92" s="233">
        <f>+'CF RP'!G92</f>
        <v>0</v>
      </c>
      <c r="H92" s="222">
        <f t="shared" si="1"/>
        <v>0</v>
      </c>
      <c r="I92" s="234"/>
      <c r="J92" s="239">
        <f>+'CF RP'!J92</f>
        <v>0</v>
      </c>
      <c r="K92" s="234"/>
      <c r="L92" s="234"/>
    </row>
    <row r="93" spans="1:12" x14ac:dyDescent="0.2">
      <c r="A93" s="236">
        <f>+'CF RP'!A93</f>
        <v>0</v>
      </c>
      <c r="B93" s="237">
        <f>+'CF RP'!B93</f>
        <v>0</v>
      </c>
      <c r="C93" s="238">
        <f>+'CF RP'!C93</f>
        <v>0</v>
      </c>
      <c r="D93" s="238">
        <f>+'CF RP'!D93</f>
        <v>0</v>
      </c>
      <c r="E93" s="238">
        <f>+'CF RP'!E93</f>
        <v>0</v>
      </c>
      <c r="F93" s="220">
        <f>+'CF RP'!F93</f>
        <v>0</v>
      </c>
      <c r="G93" s="233">
        <f>+'CF RP'!G93</f>
        <v>0</v>
      </c>
      <c r="H93" s="222">
        <f t="shared" si="1"/>
        <v>0</v>
      </c>
      <c r="I93" s="234"/>
      <c r="J93" s="239">
        <f>+'CF RP'!J93</f>
        <v>0</v>
      </c>
      <c r="K93" s="234"/>
      <c r="L93" s="234"/>
    </row>
    <row r="94" spans="1:12" x14ac:dyDescent="0.2">
      <c r="A94" s="236">
        <f>+'CF RP'!A94</f>
        <v>0</v>
      </c>
      <c r="B94" s="237">
        <f>+'CF RP'!B94</f>
        <v>0</v>
      </c>
      <c r="C94" s="238">
        <f>+'CF RP'!C94</f>
        <v>0</v>
      </c>
      <c r="D94" s="238">
        <f>+'CF RP'!D94</f>
        <v>0</v>
      </c>
      <c r="E94" s="238">
        <f>+'CF RP'!E94</f>
        <v>0</v>
      </c>
      <c r="F94" s="220">
        <f>+'CF RP'!F94</f>
        <v>0</v>
      </c>
      <c r="G94" s="233">
        <f>+'CF RP'!G94</f>
        <v>0</v>
      </c>
      <c r="H94" s="222">
        <f t="shared" si="1"/>
        <v>0</v>
      </c>
      <c r="I94" s="234"/>
      <c r="J94" s="239">
        <f>+'CF RP'!J94</f>
        <v>0</v>
      </c>
      <c r="K94" s="234"/>
      <c r="L94" s="234"/>
    </row>
    <row r="95" spans="1:12" x14ac:dyDescent="0.2">
      <c r="A95" s="236">
        <f>+'CF RP'!A95</f>
        <v>0</v>
      </c>
      <c r="B95" s="237">
        <f>+'CF RP'!B95</f>
        <v>0</v>
      </c>
      <c r="C95" s="238">
        <f>+'CF RP'!C95</f>
        <v>0</v>
      </c>
      <c r="D95" s="238">
        <f>+'CF RP'!D95</f>
        <v>0</v>
      </c>
      <c r="E95" s="238">
        <f>+'CF RP'!E95</f>
        <v>0</v>
      </c>
      <c r="F95" s="220">
        <f>+'CF RP'!F95</f>
        <v>0</v>
      </c>
      <c r="G95" s="233">
        <f>+'CF RP'!G95</f>
        <v>0</v>
      </c>
      <c r="H95" s="222">
        <f t="shared" si="1"/>
        <v>0</v>
      </c>
      <c r="I95" s="234"/>
      <c r="J95" s="239">
        <f>+'CF RP'!J95</f>
        <v>0</v>
      </c>
      <c r="K95" s="234"/>
      <c r="L95" s="234"/>
    </row>
    <row r="96" spans="1:12" x14ac:dyDescent="0.2">
      <c r="A96" s="236">
        <f>+'CF RP'!A96</f>
        <v>0</v>
      </c>
      <c r="B96" s="237">
        <f>+'CF RP'!B96</f>
        <v>0</v>
      </c>
      <c r="C96" s="238">
        <f>+'CF RP'!C96</f>
        <v>0</v>
      </c>
      <c r="D96" s="238">
        <f>+'CF RP'!D96</f>
        <v>0</v>
      </c>
      <c r="E96" s="238">
        <f>+'CF RP'!E96</f>
        <v>0</v>
      </c>
      <c r="F96" s="220">
        <f>+'CF RP'!F96</f>
        <v>0</v>
      </c>
      <c r="G96" s="233">
        <f>+'CF RP'!G96</f>
        <v>0</v>
      </c>
      <c r="H96" s="222">
        <f t="shared" si="1"/>
        <v>0</v>
      </c>
      <c r="I96" s="234"/>
      <c r="J96" s="239">
        <f>+'CF RP'!J96</f>
        <v>0</v>
      </c>
      <c r="K96" s="234"/>
      <c r="L96" s="234"/>
    </row>
    <row r="97" spans="1:12" x14ac:dyDescent="0.2">
      <c r="A97" s="236">
        <f>+'CF RP'!A97</f>
        <v>0</v>
      </c>
      <c r="B97" s="237">
        <f>+'CF RP'!B97</f>
        <v>0</v>
      </c>
      <c r="C97" s="238">
        <f>+'CF RP'!C97</f>
        <v>0</v>
      </c>
      <c r="D97" s="238">
        <f>+'CF RP'!D97</f>
        <v>0</v>
      </c>
      <c r="E97" s="238">
        <f>+'CF RP'!E97</f>
        <v>0</v>
      </c>
      <c r="F97" s="220">
        <f>+'CF RP'!F97</f>
        <v>0</v>
      </c>
      <c r="G97" s="233">
        <f>+'CF RP'!G97</f>
        <v>0</v>
      </c>
      <c r="H97" s="222">
        <f t="shared" si="1"/>
        <v>0</v>
      </c>
      <c r="I97" s="234"/>
      <c r="J97" s="239">
        <f>+'CF RP'!J97</f>
        <v>0</v>
      </c>
      <c r="K97" s="234"/>
      <c r="L97" s="234"/>
    </row>
    <row r="98" spans="1:12" x14ac:dyDescent="0.2">
      <c r="A98" s="236">
        <f>+'CF RP'!A98</f>
        <v>0</v>
      </c>
      <c r="B98" s="237">
        <f>+'CF RP'!B98</f>
        <v>0</v>
      </c>
      <c r="C98" s="238">
        <f>+'CF RP'!C98</f>
        <v>0</v>
      </c>
      <c r="D98" s="238">
        <f>+'CF RP'!D98</f>
        <v>0</v>
      </c>
      <c r="E98" s="238">
        <f>+'CF RP'!E98</f>
        <v>0</v>
      </c>
      <c r="F98" s="220">
        <f>+'CF RP'!F98</f>
        <v>0</v>
      </c>
      <c r="G98" s="233">
        <f>+'CF RP'!G98</f>
        <v>0</v>
      </c>
      <c r="H98" s="222">
        <f t="shared" si="1"/>
        <v>0</v>
      </c>
      <c r="I98" s="234"/>
      <c r="J98" s="239">
        <f>+'CF RP'!J98</f>
        <v>0</v>
      </c>
      <c r="K98" s="234"/>
      <c r="L98" s="234"/>
    </row>
    <row r="99" spans="1:12" x14ac:dyDescent="0.2">
      <c r="A99" s="236">
        <f>+'CF RP'!A99</f>
        <v>0</v>
      </c>
      <c r="B99" s="237">
        <f>+'CF RP'!B99</f>
        <v>0</v>
      </c>
      <c r="C99" s="238">
        <f>+'CF RP'!C99</f>
        <v>0</v>
      </c>
      <c r="D99" s="238">
        <f>+'CF RP'!D99</f>
        <v>0</v>
      </c>
      <c r="E99" s="238">
        <f>+'CF RP'!E99</f>
        <v>0</v>
      </c>
      <c r="F99" s="220">
        <f>+'CF RP'!F99</f>
        <v>0</v>
      </c>
      <c r="G99" s="233">
        <f>+'CF RP'!G99</f>
        <v>0</v>
      </c>
      <c r="H99" s="222">
        <f t="shared" si="1"/>
        <v>0</v>
      </c>
      <c r="I99" s="234"/>
      <c r="J99" s="239">
        <f>+'CF RP'!J99</f>
        <v>0</v>
      </c>
      <c r="K99" s="234"/>
      <c r="L99" s="234"/>
    </row>
    <row r="100" spans="1:12" x14ac:dyDescent="0.2">
      <c r="A100" s="236">
        <f>+'CF RP'!A100</f>
        <v>0</v>
      </c>
      <c r="B100" s="237">
        <f>+'CF RP'!B100</f>
        <v>0</v>
      </c>
      <c r="C100" s="238">
        <f>+'CF RP'!C100</f>
        <v>0</v>
      </c>
      <c r="D100" s="238">
        <f>+'CF RP'!D100</f>
        <v>0</v>
      </c>
      <c r="E100" s="238">
        <f>+'CF RP'!E100</f>
        <v>0</v>
      </c>
      <c r="F100" s="220">
        <f>+'CF RP'!F100</f>
        <v>0</v>
      </c>
      <c r="G100" s="233">
        <f>+'CF RP'!G100</f>
        <v>0</v>
      </c>
      <c r="H100" s="222">
        <f t="shared" si="1"/>
        <v>0</v>
      </c>
      <c r="I100" s="234"/>
      <c r="J100" s="239">
        <f>+'CF RP'!J100</f>
        <v>0</v>
      </c>
      <c r="K100" s="234"/>
      <c r="L100" s="234"/>
    </row>
    <row r="101" spans="1:12" x14ac:dyDescent="0.2">
      <c r="A101" s="236">
        <f>+'CF RP'!A101</f>
        <v>0</v>
      </c>
      <c r="B101" s="237">
        <f>+'CF RP'!B101</f>
        <v>0</v>
      </c>
      <c r="C101" s="238">
        <f>+'CF RP'!C101</f>
        <v>0</v>
      </c>
      <c r="D101" s="238">
        <f>+'CF RP'!D101</f>
        <v>0</v>
      </c>
      <c r="E101" s="238">
        <f>+'CF RP'!E101</f>
        <v>0</v>
      </c>
      <c r="F101" s="220">
        <f>+'CF RP'!F101</f>
        <v>0</v>
      </c>
      <c r="G101" s="233">
        <f>+'CF RP'!G101</f>
        <v>0</v>
      </c>
      <c r="H101" s="222">
        <f t="shared" si="1"/>
        <v>0</v>
      </c>
      <c r="I101" s="234"/>
      <c r="J101" s="239">
        <f>+'CF RP'!J101</f>
        <v>0</v>
      </c>
      <c r="K101" s="234"/>
      <c r="L101" s="234"/>
    </row>
    <row r="102" spans="1:12" x14ac:dyDescent="0.2">
      <c r="A102" s="236">
        <f>+'CF RP'!A102</f>
        <v>0</v>
      </c>
      <c r="B102" s="237">
        <f>+'CF RP'!B102</f>
        <v>0</v>
      </c>
      <c r="C102" s="238">
        <f>+'CF RP'!C102</f>
        <v>0</v>
      </c>
      <c r="D102" s="238">
        <f>+'CF RP'!D102</f>
        <v>0</v>
      </c>
      <c r="E102" s="238">
        <f>+'CF RP'!E102</f>
        <v>0</v>
      </c>
      <c r="F102" s="220">
        <f>+'CF RP'!F102</f>
        <v>0</v>
      </c>
      <c r="G102" s="233">
        <f>+'CF RP'!G102</f>
        <v>0</v>
      </c>
      <c r="H102" s="222">
        <f t="shared" si="1"/>
        <v>0</v>
      </c>
      <c r="I102" s="234"/>
      <c r="J102" s="239">
        <f>+'CF RP'!J102</f>
        <v>0</v>
      </c>
      <c r="K102" s="234"/>
      <c r="L102" s="234"/>
    </row>
    <row r="103" spans="1:12" x14ac:dyDescent="0.2">
      <c r="A103" s="236">
        <f>+'CF RP'!A103</f>
        <v>0</v>
      </c>
      <c r="B103" s="237">
        <f>+'CF RP'!B103</f>
        <v>0</v>
      </c>
      <c r="C103" s="238">
        <f>+'CF RP'!C103</f>
        <v>0</v>
      </c>
      <c r="D103" s="238">
        <f>+'CF RP'!D103</f>
        <v>0</v>
      </c>
      <c r="E103" s="238">
        <f>+'CF RP'!E103</f>
        <v>0</v>
      </c>
      <c r="F103" s="220">
        <f>+'CF RP'!F103</f>
        <v>0</v>
      </c>
      <c r="G103" s="233">
        <f>+'CF RP'!G103</f>
        <v>0</v>
      </c>
      <c r="H103" s="222">
        <f t="shared" si="1"/>
        <v>0</v>
      </c>
      <c r="I103" s="234"/>
      <c r="J103" s="239">
        <f>+'CF RP'!J103</f>
        <v>0</v>
      </c>
      <c r="K103" s="234"/>
      <c r="L103" s="234"/>
    </row>
    <row r="104" spans="1:12" x14ac:dyDescent="0.2">
      <c r="A104" s="236">
        <f>+'CF RP'!A104</f>
        <v>0</v>
      </c>
      <c r="B104" s="237">
        <f>+'CF RP'!B104</f>
        <v>0</v>
      </c>
      <c r="C104" s="238">
        <f>+'CF RP'!C104</f>
        <v>0</v>
      </c>
      <c r="D104" s="238">
        <f>+'CF RP'!D104</f>
        <v>0</v>
      </c>
      <c r="E104" s="238">
        <f>+'CF RP'!E104</f>
        <v>0</v>
      </c>
      <c r="F104" s="220">
        <f>+'CF RP'!F104</f>
        <v>0</v>
      </c>
      <c r="G104" s="233">
        <f>+'CF RP'!G104</f>
        <v>0</v>
      </c>
      <c r="H104" s="222">
        <f t="shared" si="1"/>
        <v>0</v>
      </c>
      <c r="I104" s="234"/>
      <c r="J104" s="239">
        <f>+'CF RP'!J104</f>
        <v>0</v>
      </c>
      <c r="K104" s="234"/>
      <c r="L104" s="234"/>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C85" sqref="C85"/>
    </sheetView>
  </sheetViews>
  <sheetFormatPr defaultColWidth="8.7109375" defaultRowHeight="12.75" x14ac:dyDescent="0.2"/>
  <cols>
    <col min="1" max="1" width="8.7109375" style="126"/>
    <col min="2" max="2" width="38.42578125" style="127" customWidth="1"/>
    <col min="3" max="3" width="98.85546875" style="126" customWidth="1"/>
    <col min="4" max="4" width="35.140625" style="126" customWidth="1"/>
    <col min="5" max="16384" width="8.7109375" style="126"/>
  </cols>
  <sheetData>
    <row r="2" spans="1:4" ht="30" customHeight="1" thickBot="1" x14ac:dyDescent="0.25">
      <c r="C2" s="128" t="s">
        <v>119</v>
      </c>
      <c r="D2" s="129">
        <f>SUM(D4:D50)</f>
        <v>0</v>
      </c>
    </row>
    <row r="3" spans="1:4" ht="18.75" x14ac:dyDescent="0.2">
      <c r="B3" s="244" t="s">
        <v>102</v>
      </c>
      <c r="C3" s="244" t="s">
        <v>120</v>
      </c>
      <c r="D3" s="244" t="s">
        <v>121</v>
      </c>
    </row>
    <row r="4" spans="1:4" ht="14.25" x14ac:dyDescent="0.2">
      <c r="A4" s="126">
        <v>1</v>
      </c>
      <c r="B4" s="245"/>
      <c r="C4" s="130" t="s">
        <v>114</v>
      </c>
      <c r="D4" s="246">
        <f>SUMPRODUCT(('CF RP'!$A$4:$A$464=B4)*('CF RP'!$I$4:$I$464=C4)*('CF RP'!$G$4:$G$464))</f>
        <v>0</v>
      </c>
    </row>
    <row r="5" spans="1:4" ht="14.25" x14ac:dyDescent="0.2">
      <c r="A5" s="126">
        <v>2</v>
      </c>
      <c r="B5" s="245"/>
      <c r="C5" s="130" t="s">
        <v>115</v>
      </c>
      <c r="D5" s="246">
        <f>SUMPRODUCT(('CF RP'!$A$4:$A$464=B5)*('CF RP'!$I$4:$I$464=C5)*('CF RP'!$G$4:$G$464))</f>
        <v>0</v>
      </c>
    </row>
    <row r="6" spans="1:4" ht="14.25" x14ac:dyDescent="0.2">
      <c r="A6" s="126">
        <v>3</v>
      </c>
      <c r="B6" s="245"/>
      <c r="C6" s="130" t="s">
        <v>116</v>
      </c>
      <c r="D6" s="246">
        <f>SUMPRODUCT(('CF RP'!$A$4:$A$464=B6)*('CF RP'!$I$4:$I$464=C6)*('CF RP'!$G$4:$G$464))</f>
        <v>0</v>
      </c>
    </row>
    <row r="7" spans="1:4" ht="14.25" x14ac:dyDescent="0.2">
      <c r="A7" s="126">
        <v>4</v>
      </c>
      <c r="B7" s="245"/>
      <c r="C7" s="130" t="s">
        <v>117</v>
      </c>
      <c r="D7" s="246">
        <f>SUMPRODUCT(('CF RP'!$A$4:$A$464=B7)*('CF RP'!$I$4:$I$464=C7)*('CF RP'!$G$4:$G$464))</f>
        <v>0</v>
      </c>
    </row>
    <row r="8" spans="1:4" ht="14.25" x14ac:dyDescent="0.2">
      <c r="A8" s="126">
        <v>5</v>
      </c>
      <c r="B8" s="245"/>
      <c r="C8" s="130" t="s">
        <v>118</v>
      </c>
      <c r="D8" s="246">
        <f>SUMPRODUCT(('CF RP'!$A$4:$A$464=B8)*('CF RP'!$I$4:$I$464=C8)*('CF RP'!$G$4:$G$464))</f>
        <v>0</v>
      </c>
    </row>
    <row r="9" spans="1:4" ht="14.25" x14ac:dyDescent="0.2">
      <c r="A9" s="126">
        <v>1</v>
      </c>
      <c r="B9" s="218"/>
      <c r="C9" s="131" t="s">
        <v>114</v>
      </c>
      <c r="D9" s="247">
        <f>SUMPRODUCT(('CF RP'!$A$4:$A$464=B9)*('CF RP'!$I$4:$I$464=C9)*('CF RP'!$G$4:$G$464))</f>
        <v>0</v>
      </c>
    </row>
    <row r="10" spans="1:4" ht="14.25" x14ac:dyDescent="0.2">
      <c r="A10" s="126">
        <v>2</v>
      </c>
      <c r="B10" s="218"/>
      <c r="C10" s="131" t="s">
        <v>115</v>
      </c>
      <c r="D10" s="247">
        <f>SUMPRODUCT(('CF RP'!$A$4:$A$464=B10)*('CF RP'!$I$4:$I$464=C10)*('CF RP'!$G$4:$G$464))</f>
        <v>0</v>
      </c>
    </row>
    <row r="11" spans="1:4" ht="14.25" x14ac:dyDescent="0.2">
      <c r="A11" s="126">
        <v>3</v>
      </c>
      <c r="B11" s="218"/>
      <c r="C11" s="131" t="s">
        <v>116</v>
      </c>
      <c r="D11" s="247">
        <f>SUMPRODUCT(('CF RP'!$A$4:$A$464=B11)*('CF RP'!$I$4:$I$464=C11)*('CF RP'!$G$4:$G$464))</f>
        <v>0</v>
      </c>
    </row>
    <row r="12" spans="1:4" ht="14.25" x14ac:dyDescent="0.2">
      <c r="A12" s="126">
        <v>4</v>
      </c>
      <c r="B12" s="218"/>
      <c r="C12" s="131" t="s">
        <v>117</v>
      </c>
      <c r="D12" s="247">
        <f>SUMPRODUCT(('CF RP'!$A$4:$A$464=B12)*('CF RP'!$I$4:$I$464=C12)*('CF RP'!$G$4:$G$464))</f>
        <v>0</v>
      </c>
    </row>
    <row r="13" spans="1:4" ht="14.25" x14ac:dyDescent="0.2">
      <c r="A13" s="126">
        <v>5</v>
      </c>
      <c r="B13" s="218"/>
      <c r="C13" s="131" t="s">
        <v>118</v>
      </c>
      <c r="D13" s="247">
        <f>SUMPRODUCT(('CF RP'!$A$4:$A$464=B13)*('CF RP'!$I$4:$I$464=C13)*('CF RP'!$G$4:$G$464))</f>
        <v>0</v>
      </c>
    </row>
    <row r="14" spans="1:4" ht="14.25" x14ac:dyDescent="0.2">
      <c r="A14" s="126">
        <v>1</v>
      </c>
      <c r="B14" s="245"/>
      <c r="C14" s="130" t="s">
        <v>114</v>
      </c>
      <c r="D14" s="246">
        <f>SUMPRODUCT(('CF RP'!$A$4:$A$464=B14)*('CF RP'!$I$4:$I$464=C14)*('CF RP'!$G$4:$G$464))</f>
        <v>0</v>
      </c>
    </row>
    <row r="15" spans="1:4" ht="14.25" x14ac:dyDescent="0.2">
      <c r="A15" s="126">
        <v>2</v>
      </c>
      <c r="B15" s="245"/>
      <c r="C15" s="130" t="s">
        <v>115</v>
      </c>
      <c r="D15" s="246">
        <f>SUMPRODUCT(('CF RP'!$A$4:$A$464=B15)*('CF RP'!$I$4:$I$464=C15)*('CF RP'!$G$4:$G$464))</f>
        <v>0</v>
      </c>
    </row>
    <row r="16" spans="1:4" ht="14.25" x14ac:dyDescent="0.2">
      <c r="A16" s="126">
        <v>3</v>
      </c>
      <c r="B16" s="245"/>
      <c r="C16" s="130" t="s">
        <v>116</v>
      </c>
      <c r="D16" s="246">
        <f>SUMPRODUCT(('CF RP'!$A$4:$A$464=B16)*('CF RP'!$I$4:$I$464=C16)*('CF RP'!$G$4:$G$464))</f>
        <v>0</v>
      </c>
    </row>
    <row r="17" spans="1:4" ht="14.25" x14ac:dyDescent="0.2">
      <c r="A17" s="126">
        <v>4</v>
      </c>
      <c r="B17" s="245"/>
      <c r="C17" s="130" t="s">
        <v>117</v>
      </c>
      <c r="D17" s="246">
        <f>SUMPRODUCT(('CF RP'!$A$4:$A$464=B17)*('CF RP'!$I$4:$I$464=C17)*('CF RP'!$G$4:$G$464))</f>
        <v>0</v>
      </c>
    </row>
    <row r="18" spans="1:4" ht="14.25" x14ac:dyDescent="0.2">
      <c r="A18" s="126">
        <v>5</v>
      </c>
      <c r="B18" s="245"/>
      <c r="C18" s="130" t="s">
        <v>118</v>
      </c>
      <c r="D18" s="246">
        <f>SUMPRODUCT(('CF RP'!$A$4:$A$464=B18)*('CF RP'!$I$4:$I$464=C18)*('CF RP'!$G$4:$G$464))</f>
        <v>0</v>
      </c>
    </row>
    <row r="19" spans="1:4" ht="14.25" x14ac:dyDescent="0.2">
      <c r="A19" s="126">
        <v>1</v>
      </c>
      <c r="B19" s="218"/>
      <c r="C19" s="131" t="s">
        <v>114</v>
      </c>
      <c r="D19" s="247">
        <f>SUMPRODUCT(('CF RP'!$A$4:$A$464=B19)*('CF RP'!$I$4:$I$464=C19)*('CF RP'!$G$4:$G$464))</f>
        <v>0</v>
      </c>
    </row>
    <row r="20" spans="1:4" ht="14.25" x14ac:dyDescent="0.2">
      <c r="A20" s="126">
        <v>2</v>
      </c>
      <c r="B20" s="218"/>
      <c r="C20" s="131" t="s">
        <v>115</v>
      </c>
      <c r="D20" s="247">
        <f>SUMPRODUCT(('CF RP'!$A$4:$A$464=B20)*('CF RP'!$I$4:$I$464=C20)*('CF RP'!$G$4:$G$464))</f>
        <v>0</v>
      </c>
    </row>
    <row r="21" spans="1:4" ht="14.25" x14ac:dyDescent="0.2">
      <c r="A21" s="126">
        <v>3</v>
      </c>
      <c r="B21" s="218"/>
      <c r="C21" s="131" t="s">
        <v>116</v>
      </c>
      <c r="D21" s="247">
        <f>SUMPRODUCT(('CF RP'!$A$4:$A$464=B21)*('CF RP'!$I$4:$I$464=C21)*('CF RP'!$G$4:$G$464))</f>
        <v>0</v>
      </c>
    </row>
    <row r="22" spans="1:4" ht="14.25" x14ac:dyDescent="0.2">
      <c r="A22" s="126">
        <v>4</v>
      </c>
      <c r="B22" s="218"/>
      <c r="C22" s="131" t="s">
        <v>117</v>
      </c>
      <c r="D22" s="247">
        <f>SUMPRODUCT(('CF RP'!$A$4:$A$464=B22)*('CF RP'!$I$4:$I$464=C22)*('CF RP'!$G$4:$G$464))</f>
        <v>0</v>
      </c>
    </row>
    <row r="23" spans="1:4" ht="14.25" x14ac:dyDescent="0.2">
      <c r="A23" s="126">
        <v>5</v>
      </c>
      <c r="B23" s="218"/>
      <c r="C23" s="131" t="s">
        <v>118</v>
      </c>
      <c r="D23" s="247">
        <f>SUMPRODUCT(('CF RP'!$A$4:$A$464=B23)*('CF RP'!$I$4:$I$464=C23)*('CF RP'!$G$4:$G$464))</f>
        <v>0</v>
      </c>
    </row>
    <row r="24" spans="1:4" ht="14.25" x14ac:dyDescent="0.2">
      <c r="A24" s="126">
        <v>1</v>
      </c>
      <c r="B24" s="245"/>
      <c r="C24" s="130" t="s">
        <v>114</v>
      </c>
      <c r="D24" s="246">
        <f>SUMPRODUCT(('CF RP'!$A$4:$A$464=B24)*('CF RP'!$I$4:$I$464=C24)*('CF RP'!$G$4:$G$464))</f>
        <v>0</v>
      </c>
    </row>
    <row r="25" spans="1:4" ht="14.25" x14ac:dyDescent="0.2">
      <c r="A25" s="126">
        <v>2</v>
      </c>
      <c r="B25" s="245"/>
      <c r="C25" s="130" t="s">
        <v>115</v>
      </c>
      <c r="D25" s="246">
        <f>SUMPRODUCT(('CF RP'!$A$4:$A$464=B25)*('CF RP'!$I$4:$I$464=C25)*('CF RP'!$G$4:$G$464))</f>
        <v>0</v>
      </c>
    </row>
    <row r="26" spans="1:4" ht="14.25" x14ac:dyDescent="0.2">
      <c r="A26" s="126">
        <v>3</v>
      </c>
      <c r="B26" s="245"/>
      <c r="C26" s="130" t="s">
        <v>116</v>
      </c>
      <c r="D26" s="246">
        <f>SUMPRODUCT(('CF RP'!$A$4:$A$464=B26)*('CF RP'!$I$4:$I$464=C26)*('CF RP'!$G$4:$G$464))</f>
        <v>0</v>
      </c>
    </row>
    <row r="27" spans="1:4" ht="14.25" x14ac:dyDescent="0.2">
      <c r="A27" s="126">
        <v>4</v>
      </c>
      <c r="B27" s="245"/>
      <c r="C27" s="130" t="s">
        <v>117</v>
      </c>
      <c r="D27" s="246">
        <f>SUMPRODUCT(('CF RP'!$A$4:$A$464=B27)*('CF RP'!$I$4:$I$464=C27)*('CF RP'!$G$4:$G$464))</f>
        <v>0</v>
      </c>
    </row>
    <row r="28" spans="1:4" ht="14.25" x14ac:dyDescent="0.2">
      <c r="A28" s="126">
        <v>5</v>
      </c>
      <c r="B28" s="245"/>
      <c r="C28" s="130" t="s">
        <v>118</v>
      </c>
      <c r="D28" s="246">
        <f>SUMPRODUCT(('CF RP'!$A$4:$A$464=B28)*('CF RP'!$I$4:$I$464=C28)*('CF RP'!$G$4:$G$464))</f>
        <v>0</v>
      </c>
    </row>
    <row r="29" spans="1:4" ht="14.25" x14ac:dyDescent="0.2">
      <c r="A29" s="126">
        <v>1</v>
      </c>
      <c r="B29" s="218"/>
      <c r="C29" s="131"/>
      <c r="D29" s="247">
        <f>SUMPRODUCT(('CF RP'!$A$4:$A$464=B29)*('CF RP'!$I$4:$I$464=C29)*('CF RP'!$G$4:$G$464))</f>
        <v>0</v>
      </c>
    </row>
    <row r="30" spans="1:4" ht="14.25" x14ac:dyDescent="0.2">
      <c r="A30" s="126">
        <v>2</v>
      </c>
      <c r="B30" s="218"/>
      <c r="C30" s="131"/>
      <c r="D30" s="247">
        <f>SUMPRODUCT(('CF RP'!$A$4:$A$464=B30)*('CF RP'!$I$4:$I$464=C30)*('CF RP'!$G$4:$G$464))</f>
        <v>0</v>
      </c>
    </row>
    <row r="31" spans="1:4" ht="14.25" x14ac:dyDescent="0.2">
      <c r="A31" s="126">
        <v>3</v>
      </c>
      <c r="B31" s="218"/>
      <c r="C31" s="131"/>
      <c r="D31" s="247">
        <f>SUMPRODUCT(('CF RP'!$A$4:$A$464=B31)*('CF RP'!$I$4:$I$464=C31)*('CF RP'!$G$4:$G$464))</f>
        <v>0</v>
      </c>
    </row>
    <row r="32" spans="1:4" ht="14.25" x14ac:dyDescent="0.2">
      <c r="A32" s="126">
        <v>4</v>
      </c>
      <c r="B32" s="218"/>
      <c r="C32" s="131"/>
      <c r="D32" s="247">
        <f>SUMPRODUCT(('CF RP'!$A$4:$A$464=B32)*('CF RP'!$I$4:$I$464=C32)*('CF RP'!$G$4:$G$464))</f>
        <v>0</v>
      </c>
    </row>
    <row r="33" spans="1:4" ht="14.25" x14ac:dyDescent="0.2">
      <c r="A33" s="126">
        <v>5</v>
      </c>
      <c r="B33" s="218"/>
      <c r="C33" s="131"/>
      <c r="D33" s="247">
        <f>SUMPRODUCT(('CF RP'!$A$4:$A$464=B33)*('CF RP'!$I$4:$I$464=C33)*('CF RP'!$G$4:$G$464))</f>
        <v>0</v>
      </c>
    </row>
    <row r="34" spans="1:4" ht="14.25" x14ac:dyDescent="0.2">
      <c r="A34" s="126">
        <v>1</v>
      </c>
      <c r="B34" s="245"/>
      <c r="C34" s="130"/>
      <c r="D34" s="246">
        <f>SUMPRODUCT(('CF RP'!$A$4:$A$464=B34)*('CF RP'!$I$4:$I$464=C34)*('CF RP'!$G$4:$G$464))</f>
        <v>0</v>
      </c>
    </row>
    <row r="35" spans="1:4" ht="14.25" x14ac:dyDescent="0.2">
      <c r="A35" s="126">
        <v>2</v>
      </c>
      <c r="B35" s="245"/>
      <c r="C35" s="130"/>
      <c r="D35" s="246">
        <f>SUMPRODUCT(('CF RP'!$A$4:$A$464=B35)*('CF RP'!$I$4:$I$464=C35)*('CF RP'!$G$4:$G$464))</f>
        <v>0</v>
      </c>
    </row>
    <row r="36" spans="1:4" ht="14.25" x14ac:dyDescent="0.2">
      <c r="A36" s="126">
        <v>3</v>
      </c>
      <c r="B36" s="245"/>
      <c r="C36" s="130"/>
      <c r="D36" s="246">
        <f>SUMPRODUCT(('CF RP'!$A$4:$A$464=B36)*('CF RP'!$I$4:$I$464=C36)*('CF RP'!$G$4:$G$464))</f>
        <v>0</v>
      </c>
    </row>
    <row r="37" spans="1:4" ht="14.25" x14ac:dyDescent="0.2">
      <c r="A37" s="126">
        <v>4</v>
      </c>
      <c r="B37" s="245"/>
      <c r="C37" s="130"/>
      <c r="D37" s="246">
        <f>SUMPRODUCT(('CF RP'!$A$4:$A$464=B37)*('CF RP'!$I$4:$I$464=C37)*('CF RP'!$G$4:$G$464))</f>
        <v>0</v>
      </c>
    </row>
    <row r="38" spans="1:4" ht="14.25" x14ac:dyDescent="0.2">
      <c r="A38" s="126">
        <v>5</v>
      </c>
      <c r="B38" s="245"/>
      <c r="C38" s="130"/>
      <c r="D38" s="246">
        <f>SUMPRODUCT(('CF RP'!$A$4:$A$464=B38)*('CF RP'!$I$4:$I$464=C38)*('CF RP'!$G$4:$G$464))</f>
        <v>0</v>
      </c>
    </row>
    <row r="39" spans="1:4" ht="14.25" x14ac:dyDescent="0.2">
      <c r="B39" s="248"/>
      <c r="C39" s="131"/>
      <c r="D39" s="247">
        <f>SUMPRODUCT(('CF RP'!$A$4:$A$464=B39)*('CF RP'!$I$4:$I$464=C39)*('CF RP'!$G$4:$G$464))</f>
        <v>0</v>
      </c>
    </row>
    <row r="40" spans="1:4" ht="14.25" x14ac:dyDescent="0.2">
      <c r="B40" s="248"/>
      <c r="C40" s="131"/>
      <c r="D40" s="247">
        <f>SUMPRODUCT(('CF RP'!$A$4:$A$464=B40)*('CF RP'!$I$4:$I$464=C40)*('CF RP'!$G$4:$G$464))</f>
        <v>0</v>
      </c>
    </row>
    <row r="41" spans="1:4" ht="14.25" x14ac:dyDescent="0.2">
      <c r="B41" s="248"/>
      <c r="C41" s="131"/>
      <c r="D41" s="247">
        <f>SUMPRODUCT(('CF RP'!$A$4:$A$464=B41)*('CF RP'!$I$4:$I$464=C41)*('CF RP'!$G$4:$G$464))</f>
        <v>0</v>
      </c>
    </row>
    <row r="42" spans="1:4" ht="14.25" x14ac:dyDescent="0.2">
      <c r="B42" s="248"/>
      <c r="C42" s="131"/>
      <c r="D42" s="247">
        <f>SUMPRODUCT(('CF RP'!$A$4:$A$464=B42)*('CF RP'!$I$4:$I$464=C42)*('CF RP'!$G$4:$G$464))</f>
        <v>0</v>
      </c>
    </row>
    <row r="43" spans="1:4" ht="14.25" x14ac:dyDescent="0.2">
      <c r="B43" s="248"/>
      <c r="C43" s="131"/>
      <c r="D43" s="247">
        <f>SUMPRODUCT(('CF RP'!$A$4:$A$464=B43)*('CF RP'!$I$4:$I$464=C43)*('CF RP'!$G$4:$G$464))</f>
        <v>0</v>
      </c>
    </row>
    <row r="44" spans="1:4" ht="14.25" x14ac:dyDescent="0.2">
      <c r="B44" s="248"/>
      <c r="C44" s="131"/>
      <c r="D44" s="247">
        <f>SUMPRODUCT(('CF RP'!$A$4:$A$464=B44)*('CF RP'!$I$4:$I$464=C44)*('CF RP'!$G$4:$G$464))</f>
        <v>0</v>
      </c>
    </row>
    <row r="45" spans="1:4" ht="14.25" x14ac:dyDescent="0.2">
      <c r="B45" s="248"/>
      <c r="C45" s="131"/>
      <c r="D45" s="247">
        <f>SUMPRODUCT(('CF RP'!$A$4:$A$464=B45)*('CF RP'!$I$4:$I$464=C45)*('CF RP'!$G$4:$G$464))</f>
        <v>0</v>
      </c>
    </row>
    <row r="46" spans="1:4" ht="14.25" x14ac:dyDescent="0.2">
      <c r="B46" s="248"/>
      <c r="C46" s="131"/>
      <c r="D46" s="247">
        <f>SUMPRODUCT(('CF RP'!$A$4:$A$464=B46)*('CF RP'!$I$4:$I$464=C46)*('CF RP'!$G$4:$G$464))</f>
        <v>0</v>
      </c>
    </row>
    <row r="47" spans="1:4" ht="14.25" x14ac:dyDescent="0.2">
      <c r="B47" s="248"/>
      <c r="C47" s="131"/>
      <c r="D47" s="247">
        <f>SUMPRODUCT(('CF RP'!$A$4:$A$464=B47)*('CF RP'!$I$4:$I$464=C47)*('CF RP'!$G$4:$G$464))</f>
        <v>0</v>
      </c>
    </row>
    <row r="48" spans="1:4" ht="14.25" x14ac:dyDescent="0.2">
      <c r="B48" s="248"/>
      <c r="C48" s="131"/>
      <c r="D48" s="247">
        <f>SUMPRODUCT(('CF RP'!$A$4:$A$464=B48)*('CF RP'!$I$4:$I$464=C48)*('CF RP'!$G$4:$G$464))</f>
        <v>0</v>
      </c>
    </row>
    <row r="49" spans="2:4" ht="14.25" x14ac:dyDescent="0.2">
      <c r="B49" s="248"/>
      <c r="C49" s="131"/>
      <c r="D49" s="247">
        <f>SUMPRODUCT(('CF RP'!$A$4:$A$464=B49)*('CF RP'!$I$4:$I$464=C49)*('CF RP'!$G$4:$G$464))</f>
        <v>0</v>
      </c>
    </row>
    <row r="50" spans="2:4" ht="14.25" x14ac:dyDescent="0.2">
      <c r="B50" s="248"/>
      <c r="C50" s="131"/>
      <c r="D50" s="247">
        <f>SUMPRODUCT(('CF RP'!$A$4:$A$464=B50)*('CF RP'!$I$4:$I$464=C50)*('CF RP'!$G$4:$G$464))</f>
        <v>0</v>
      </c>
    </row>
    <row r="51" spans="2:4" ht="14.25" x14ac:dyDescent="0.2">
      <c r="B51" s="248"/>
      <c r="C51" s="131"/>
      <c r="D51" s="247">
        <f>SUMPRODUCT(('CF RP'!$A$4:$A$464=B51)*('CF RP'!$I$4:$I$464=C51)*('CF RP'!$G$4:$G$464))</f>
        <v>0</v>
      </c>
    </row>
    <row r="52" spans="2:4" ht="14.25" x14ac:dyDescent="0.2">
      <c r="B52" s="248"/>
      <c r="C52" s="131"/>
      <c r="D52" s="247">
        <f>SUMPRODUCT(('CF RP'!$A$4:$A$464=B52)*('CF RP'!$I$4:$I$464=C52)*('CF RP'!$G$4:$G$464))</f>
        <v>0</v>
      </c>
    </row>
    <row r="53" spans="2:4" ht="14.25" x14ac:dyDescent="0.2">
      <c r="B53" s="248"/>
      <c r="C53" s="131"/>
      <c r="D53" s="247">
        <f>SUMPRODUCT(('CF RP'!$A$4:$A$464=B53)*('CF RP'!$I$4:$I$464=C53)*('CF RP'!$G$4:$G$464))</f>
        <v>0</v>
      </c>
    </row>
    <row r="54" spans="2:4" ht="14.25" x14ac:dyDescent="0.2">
      <c r="B54" s="248"/>
      <c r="C54" s="131"/>
      <c r="D54" s="247">
        <f>SUMPRODUCT(('CF RP'!$A$4:$A$464=B54)*('CF RP'!$I$4:$I$464=C54)*('CF RP'!$G$4:$G$464))</f>
        <v>0</v>
      </c>
    </row>
    <row r="55" spans="2:4" ht="14.25" x14ac:dyDescent="0.2">
      <c r="B55" s="248"/>
      <c r="C55" s="131"/>
      <c r="D55" s="247">
        <f>SUMPRODUCT(('CF RP'!$A$4:$A$464=B55)*('CF RP'!$I$4:$I$464=C55)*('CF RP'!$G$4:$G$464))</f>
        <v>0</v>
      </c>
    </row>
    <row r="56" spans="2:4" ht="14.25" x14ac:dyDescent="0.2">
      <c r="B56" s="248"/>
      <c r="C56" s="131"/>
      <c r="D56" s="247">
        <f>SUMPRODUCT(('CF RP'!$A$4:$A$464=B56)*('CF RP'!$I$4:$I$464=C56)*('CF RP'!$G$4:$G$464))</f>
        <v>0</v>
      </c>
    </row>
    <row r="57" spans="2:4" ht="14.25" x14ac:dyDescent="0.2">
      <c r="B57" s="248"/>
      <c r="C57" s="131"/>
      <c r="D57" s="247">
        <f>SUMPRODUCT(('CF RP'!$A$4:$A$464=B57)*('CF RP'!$I$4:$I$464=C57)*('CF RP'!$G$4:$G$464))</f>
        <v>0</v>
      </c>
    </row>
    <row r="58" spans="2:4" ht="14.25" x14ac:dyDescent="0.2">
      <c r="B58" s="248"/>
      <c r="C58" s="131"/>
      <c r="D58" s="247">
        <f>SUMPRODUCT(('CF RP'!$A$4:$A$464=B58)*('CF RP'!$I$4:$I$464=C58)*('CF RP'!$G$4:$G$464))</f>
        <v>0</v>
      </c>
    </row>
    <row r="59" spans="2:4" ht="14.25" x14ac:dyDescent="0.2">
      <c r="B59" s="248"/>
      <c r="C59" s="131"/>
      <c r="D59" s="247">
        <f>SUMPRODUCT(('CF RP'!$A$4:$A$464=B59)*('CF RP'!$I$4:$I$464=C59)*('CF RP'!$G$4:$G$464))</f>
        <v>0</v>
      </c>
    </row>
    <row r="60" spans="2:4" ht="14.25" x14ac:dyDescent="0.2">
      <c r="B60" s="248"/>
      <c r="C60" s="131"/>
      <c r="D60" s="247">
        <f>SUMPRODUCT(('CF RP'!$A$4:$A$464=B60)*('CF RP'!$I$4:$I$464=C60)*('CF RP'!$G$4:$G$464))</f>
        <v>0</v>
      </c>
    </row>
    <row r="61" spans="2:4" ht="14.25" x14ac:dyDescent="0.2">
      <c r="B61" s="248"/>
      <c r="C61" s="131"/>
      <c r="D61" s="247">
        <f>SUMPRODUCT(('CF RP'!$A$4:$A$464=B61)*('CF RP'!$I$4:$I$464=C61)*('CF RP'!$G$4:$G$464))</f>
        <v>0</v>
      </c>
    </row>
    <row r="62" spans="2:4" ht="14.25" x14ac:dyDescent="0.2">
      <c r="B62" s="248"/>
      <c r="C62" s="131"/>
      <c r="D62" s="247">
        <f>SUMPRODUCT(('CF RP'!$A$4:$A$464=B62)*('CF RP'!$I$4:$I$464=C62)*('CF RP'!$G$4:$G$464))</f>
        <v>0</v>
      </c>
    </row>
    <row r="63" spans="2:4" ht="14.25" x14ac:dyDescent="0.2">
      <c r="B63" s="248"/>
      <c r="C63" s="131"/>
      <c r="D63" s="247">
        <f>SUMPRODUCT(('CF RP'!$A$4:$A$464=B63)*('CF RP'!$I$4:$I$464=C63)*('CF RP'!$G$4:$G$464))</f>
        <v>0</v>
      </c>
    </row>
    <row r="64" spans="2:4" ht="14.25" x14ac:dyDescent="0.2">
      <c r="B64" s="248"/>
      <c r="C64" s="131"/>
      <c r="D64" s="247">
        <f>SUMPRODUCT(('CF RP'!$A$4:$A$464=B64)*('CF RP'!$I$4:$I$464=C64)*('CF RP'!$G$4:$G$464))</f>
        <v>0</v>
      </c>
    </row>
    <row r="65" spans="2:4" ht="14.25" x14ac:dyDescent="0.2">
      <c r="B65" s="248"/>
      <c r="C65" s="131"/>
      <c r="D65" s="247">
        <f>SUMPRODUCT(('CF RP'!$A$4:$A$464=B65)*('CF RP'!$I$4:$I$464=C65)*('CF RP'!$G$4:$G$464))</f>
        <v>0</v>
      </c>
    </row>
    <row r="66" spans="2:4" ht="14.25" x14ac:dyDescent="0.2">
      <c r="B66" s="248"/>
      <c r="C66" s="131"/>
      <c r="D66" s="247">
        <f>SUMPRODUCT(('CF RP'!$A$4:$A$464=B66)*('CF RP'!$I$4:$I$464=C66)*('CF RP'!$G$4:$G$464))</f>
        <v>0</v>
      </c>
    </row>
    <row r="67" spans="2:4" ht="14.25" x14ac:dyDescent="0.2">
      <c r="B67" s="248"/>
      <c r="C67" s="131"/>
      <c r="D67" s="247">
        <f>SUMPRODUCT(('CF RP'!$A$4:$A$464=B67)*('CF RP'!$I$4:$I$464=C67)*('CF RP'!$G$4:$G$464))</f>
        <v>0</v>
      </c>
    </row>
    <row r="68" spans="2:4" ht="14.25" x14ac:dyDescent="0.2">
      <c r="B68" s="248"/>
      <c r="C68" s="131"/>
      <c r="D68" s="247">
        <f>SUMPRODUCT(('CF RP'!$A$4:$A$464=B68)*('CF RP'!$I$4:$I$464=C68)*('CF RP'!$G$4:$G$464))</f>
        <v>0</v>
      </c>
    </row>
    <row r="69" spans="2:4" ht="14.25" x14ac:dyDescent="0.2">
      <c r="B69" s="248"/>
      <c r="C69" s="131"/>
      <c r="D69" s="247">
        <f>SUMPRODUCT(('CF RP'!$A$4:$A$464=B69)*('CF RP'!$I$4:$I$464=C69)*('CF RP'!$G$4:$G$464))</f>
        <v>0</v>
      </c>
    </row>
    <row r="70" spans="2:4" ht="14.25" x14ac:dyDescent="0.2">
      <c r="B70" s="248"/>
      <c r="C70" s="131"/>
      <c r="D70" s="247">
        <f>SUMPRODUCT(('CF RP'!$A$4:$A$464=B70)*('CF RP'!$I$4:$I$464=C70)*('CF RP'!$G$4:$G$464))</f>
        <v>0</v>
      </c>
    </row>
    <row r="71" spans="2:4" ht="14.25" x14ac:dyDescent="0.2">
      <c r="B71" s="248"/>
      <c r="C71" s="131"/>
      <c r="D71" s="247">
        <f>SUMPRODUCT(('CF RP'!$A$4:$A$464=B71)*('CF RP'!$I$4:$I$464=C71)*('CF RP'!$G$4:$G$464))</f>
        <v>0</v>
      </c>
    </row>
    <row r="72" spans="2:4" ht="14.25" x14ac:dyDescent="0.2">
      <c r="B72" s="248"/>
      <c r="C72" s="131"/>
      <c r="D72" s="247">
        <f>SUMPRODUCT(('CF RP'!$A$4:$A$464=B72)*('CF RP'!$I$4:$I$464=C72)*('CF RP'!$G$4:$G$464))</f>
        <v>0</v>
      </c>
    </row>
    <row r="73" spans="2:4" ht="14.25" x14ac:dyDescent="0.2">
      <c r="B73" s="248"/>
      <c r="C73" s="131"/>
      <c r="D73" s="247">
        <f>SUMPRODUCT(('CF RP'!$A$4:$A$464=B73)*('CF RP'!$I$4:$I$464=C73)*('CF RP'!$G$4:$G$464))</f>
        <v>0</v>
      </c>
    </row>
    <row r="74" spans="2:4" ht="14.25" x14ac:dyDescent="0.2">
      <c r="B74" s="248"/>
      <c r="C74" s="131"/>
      <c r="D74" s="247">
        <f>SUMPRODUCT(('CF RP'!$A$4:$A$464=B74)*('CF RP'!$I$4:$I$464=C74)*('CF RP'!$G$4:$G$464))</f>
        <v>0</v>
      </c>
    </row>
    <row r="75" spans="2:4" ht="14.25" x14ac:dyDescent="0.2">
      <c r="B75" s="248"/>
      <c r="C75" s="131"/>
      <c r="D75" s="247">
        <f>SUMPRODUCT(('CF RP'!$A$4:$A$464=B75)*('CF RP'!$I$4:$I$464=C75)*('CF RP'!$G$4:$G$464))</f>
        <v>0</v>
      </c>
    </row>
    <row r="76" spans="2:4" ht="14.25" x14ac:dyDescent="0.2">
      <c r="B76" s="248"/>
      <c r="C76" s="131"/>
      <c r="D76" s="247">
        <f>SUMPRODUCT(('CF RP'!$A$4:$A$464=B76)*('CF RP'!$I$4:$I$464=C76)*('CF RP'!$G$4:$G$464))</f>
        <v>0</v>
      </c>
    </row>
    <row r="77" spans="2:4" ht="14.25" x14ac:dyDescent="0.2">
      <c r="B77" s="248"/>
      <c r="C77" s="131"/>
      <c r="D77" s="247">
        <f>SUMPRODUCT(('CF RP'!$A$4:$A$464=B77)*('CF RP'!$I$4:$I$464=C77)*('CF RP'!$G$4:$G$464))</f>
        <v>0</v>
      </c>
    </row>
    <row r="78" spans="2:4" ht="14.25" x14ac:dyDescent="0.2">
      <c r="B78" s="248"/>
      <c r="C78" s="131"/>
      <c r="D78" s="247">
        <f>SUMPRODUCT(('CF RP'!$A$4:$A$464=B78)*('CF RP'!$I$4:$I$464=C78)*('CF RP'!$G$4:$G$464))</f>
        <v>0</v>
      </c>
    </row>
    <row r="79" spans="2:4" ht="14.25" x14ac:dyDescent="0.2">
      <c r="B79" s="248"/>
      <c r="C79" s="131"/>
      <c r="D79" s="247">
        <f>SUMPRODUCT(('CF RP'!$A$4:$A$464=B79)*('CF RP'!$I$4:$I$464=C79)*('CF RP'!$G$4:$G$464))</f>
        <v>0</v>
      </c>
    </row>
    <row r="80" spans="2:4" ht="14.25" x14ac:dyDescent="0.2">
      <c r="B80" s="248"/>
      <c r="C80" s="131"/>
      <c r="D80" s="247">
        <f>SUMPRODUCT(('CF RP'!$A$4:$A$464=B80)*('CF RP'!$I$4:$I$464=C80)*('CF RP'!$G$4:$G$464))</f>
        <v>0</v>
      </c>
    </row>
    <row r="81" spans="2:4" ht="14.25" x14ac:dyDescent="0.2">
      <c r="B81" s="248"/>
      <c r="C81" s="131"/>
      <c r="D81" s="247">
        <f>SUMPRODUCT(('CF RP'!$A$4:$A$464=B81)*('CF RP'!$I$4:$I$464=C81)*('CF RP'!$G$4:$G$464))</f>
        <v>0</v>
      </c>
    </row>
    <row r="82" spans="2:4" ht="14.25" x14ac:dyDescent="0.2">
      <c r="B82" s="248"/>
      <c r="C82" s="131"/>
      <c r="D82" s="247">
        <f>SUMPRODUCT(('CF RP'!$A$4:$A$464=B82)*('CF RP'!$I$4:$I$464=C82)*('CF RP'!$G$4:$G$464))</f>
        <v>0</v>
      </c>
    </row>
    <row r="83" spans="2:4" ht="14.25" x14ac:dyDescent="0.2">
      <c r="B83" s="248"/>
      <c r="C83" s="131"/>
      <c r="D83" s="247">
        <f>SUMPRODUCT(('CF RP'!$A$4:$A$464=B83)*('CF RP'!$I$4:$I$464=C83)*('CF RP'!$G$4:$G$464))</f>
        <v>0</v>
      </c>
    </row>
    <row r="84" spans="2:4" ht="14.25" x14ac:dyDescent="0.2">
      <c r="B84" s="248"/>
      <c r="C84" s="131"/>
      <c r="D84" s="247">
        <f>SUMPRODUCT(('CF RP'!$A$4:$A$464=B84)*('CF RP'!$I$4:$I$464=C84)*('CF RP'!$G$4:$G$464))</f>
        <v>0</v>
      </c>
    </row>
    <row r="85" spans="2:4" ht="14.25" x14ac:dyDescent="0.2">
      <c r="B85" s="248"/>
      <c r="C85" s="131"/>
      <c r="D85" s="247">
        <f>SUMPRODUCT(('CF RP'!$A$4:$A$464=B85)*('CF RP'!$I$4:$I$464=C85)*('CF RP'!$G$4:$G$464))</f>
        <v>0</v>
      </c>
    </row>
    <row r="86" spans="2:4" ht="14.25" x14ac:dyDescent="0.2">
      <c r="B86" s="248"/>
      <c r="C86" s="131"/>
      <c r="D86" s="247">
        <f>SUMPRODUCT(('CF RP'!$A$4:$A$464=B86)*('CF RP'!$I$4:$I$464=C86)*('CF RP'!$G$4:$G$464))</f>
        <v>0</v>
      </c>
    </row>
    <row r="87" spans="2:4" ht="14.25" x14ac:dyDescent="0.2">
      <c r="B87" s="248"/>
      <c r="C87" s="131"/>
      <c r="D87" s="247">
        <f>SUMPRODUCT(('CF RP'!$A$4:$A$464=B87)*('CF RP'!$I$4:$I$464=C87)*('CF RP'!$G$4:$G$464))</f>
        <v>0</v>
      </c>
    </row>
    <row r="88" spans="2:4" ht="14.25" x14ac:dyDescent="0.2">
      <c r="B88" s="248"/>
      <c r="C88" s="131"/>
      <c r="D88" s="247">
        <f>SUMPRODUCT(('CF RP'!$A$4:$A$464=B88)*('CF RP'!$I$4:$I$464=C88)*('CF RP'!$G$4:$G$464))</f>
        <v>0</v>
      </c>
    </row>
    <row r="89" spans="2:4" ht="14.25" x14ac:dyDescent="0.2">
      <c r="B89" s="248"/>
      <c r="C89" s="131"/>
      <c r="D89" s="247">
        <f>SUMPRODUCT(('CF RP'!$A$4:$A$464=B89)*('CF RP'!$I$4:$I$464=C89)*('CF RP'!$G$4:$G$464))</f>
        <v>0</v>
      </c>
    </row>
    <row r="90" spans="2:4" ht="14.25" x14ac:dyDescent="0.2">
      <c r="B90" s="248"/>
      <c r="C90" s="131"/>
      <c r="D90" s="247">
        <f>SUMPRODUCT(('CF RP'!$A$4:$A$464=B90)*('CF RP'!$I$4:$I$464=C90)*('CF RP'!$G$4:$G$464))</f>
        <v>0</v>
      </c>
    </row>
    <row r="91" spans="2:4" ht="14.25" x14ac:dyDescent="0.2">
      <c r="B91" s="248"/>
      <c r="C91" s="131"/>
      <c r="D91" s="247">
        <f>SUMPRODUCT(('CF RP'!$A$4:$A$464=B91)*('CF RP'!$I$4:$I$464=C91)*('CF RP'!$G$4:$G$464))</f>
        <v>0</v>
      </c>
    </row>
    <row r="92" spans="2:4" ht="14.25" x14ac:dyDescent="0.2">
      <c r="B92" s="248"/>
      <c r="C92" s="131"/>
      <c r="D92" s="247">
        <f>SUMPRODUCT(('CF RP'!$A$4:$A$464=B92)*('CF RP'!$I$4:$I$464=C92)*('CF RP'!$G$4:$G$464))</f>
        <v>0</v>
      </c>
    </row>
    <row r="93" spans="2:4" ht="14.25" x14ac:dyDescent="0.2">
      <c r="B93" s="248"/>
      <c r="C93" s="131"/>
      <c r="D93" s="247">
        <f>SUMPRODUCT(('CF RP'!$A$4:$A$464=B93)*('CF RP'!$I$4:$I$464=C93)*('CF RP'!$G$4:$G$464))</f>
        <v>0</v>
      </c>
    </row>
    <row r="94" spans="2:4" ht="14.25" x14ac:dyDescent="0.2">
      <c r="B94" s="248"/>
      <c r="C94" s="131"/>
      <c r="D94" s="247">
        <f>SUMPRODUCT(('CF RP'!$A$4:$A$464=B94)*('CF RP'!$I$4:$I$464=C94)*('CF RP'!$G$4:$G$464))</f>
        <v>0</v>
      </c>
    </row>
    <row r="95" spans="2:4" ht="14.25" x14ac:dyDescent="0.2">
      <c r="B95" s="248"/>
      <c r="C95" s="131"/>
      <c r="D95" s="247">
        <f>SUMPRODUCT(('CF RP'!$A$4:$A$464=B95)*('CF RP'!$I$4:$I$464=C95)*('CF RP'!$G$4:$G$464))</f>
        <v>0</v>
      </c>
    </row>
    <row r="96" spans="2:4" ht="14.25" x14ac:dyDescent="0.2">
      <c r="B96" s="248"/>
      <c r="C96" s="131"/>
      <c r="D96" s="247">
        <f>SUMPRODUCT(('CF RP'!$A$4:$A$464=B96)*('CF RP'!$I$4:$I$464=C96)*('CF RP'!$G$4:$G$464))</f>
        <v>0</v>
      </c>
    </row>
    <row r="97" spans="2:4" ht="14.25" x14ac:dyDescent="0.2">
      <c r="B97" s="248"/>
      <c r="C97" s="131"/>
      <c r="D97" s="247">
        <f>SUMPRODUCT(('CF RP'!$A$4:$A$464=B97)*('CF RP'!$I$4:$I$464=C97)*('CF RP'!$G$4:$G$464))</f>
        <v>0</v>
      </c>
    </row>
    <row r="98" spans="2:4" ht="14.25" x14ac:dyDescent="0.2">
      <c r="B98" s="248"/>
      <c r="C98" s="131"/>
      <c r="D98" s="247">
        <f>SUMPRODUCT(('CF RP'!$A$4:$A$464=B98)*('CF RP'!$I$4:$I$464=C98)*('CF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45B760C-1E58-4901-A136-7AFD5A6896CC}">
            <xm:f>'CF RP'!$G$2</xm:f>
            <x14:dxf>
              <fill>
                <patternFill>
                  <bgColor rgb="FF92D050"/>
                </patternFill>
              </fill>
            </x14:dxf>
          </x14:cfRule>
          <x14:cfRule type="cellIs" priority="2" operator="lessThan" id="{0B190C20-0955-4398-8014-19E4894445C3}">
            <xm:f>'CF RP'!$G$2</xm:f>
            <x14:dxf>
              <fill>
                <patternFill>
                  <bgColor rgb="FFC00000"/>
                </patternFill>
              </fill>
            </x14:dxf>
          </x14:cfRule>
          <x14:cfRule type="cellIs" priority="3" operator="greaterThan" id="{CAA82BEB-1A89-4334-A2D3-A680419AFAC0}">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G78" sqref="G78"/>
    </sheetView>
  </sheetViews>
  <sheetFormatPr defaultColWidth="8.7109375" defaultRowHeight="12.75" x14ac:dyDescent="0.2"/>
  <cols>
    <col min="1" max="1" width="8.7109375" style="126"/>
    <col min="2" max="2" width="38.42578125" style="127" customWidth="1"/>
    <col min="3" max="3" width="95.140625" style="126" bestFit="1" customWidth="1"/>
    <col min="4" max="4" width="35.140625" style="126" customWidth="1"/>
    <col min="5" max="16384" width="8.7109375" style="126"/>
  </cols>
  <sheetData>
    <row r="2" spans="1:4" ht="30" customHeight="1" thickBot="1" x14ac:dyDescent="0.25">
      <c r="C2" s="128" t="s">
        <v>119</v>
      </c>
      <c r="D2" s="129">
        <f>SUM(D4:D50)</f>
        <v>0</v>
      </c>
    </row>
    <row r="3" spans="1:4" ht="18.75" x14ac:dyDescent="0.2">
      <c r="B3" s="244" t="s">
        <v>102</v>
      </c>
      <c r="C3" s="244" t="s">
        <v>120</v>
      </c>
      <c r="D3" s="244" t="s">
        <v>121</v>
      </c>
    </row>
    <row r="4" spans="1:4" ht="14.25" x14ac:dyDescent="0.2">
      <c r="A4" s="126">
        <v>1</v>
      </c>
      <c r="B4" s="245"/>
      <c r="C4" s="130" t="s">
        <v>114</v>
      </c>
      <c r="D4" s="246">
        <f>SUMPRODUCT(('CF RD'!$A$4:$A$464=B4)*('CF RD'!$I$4:$I$464=C4)*('CF RD'!$G$4:$G$464))</f>
        <v>0</v>
      </c>
    </row>
    <row r="5" spans="1:4" ht="14.25" x14ac:dyDescent="0.2">
      <c r="A5" s="126">
        <v>2</v>
      </c>
      <c r="B5" s="245"/>
      <c r="C5" s="130" t="s">
        <v>115</v>
      </c>
      <c r="D5" s="246">
        <f>SUMPRODUCT(('CF RD'!$A$4:$A$464=B5)*('CF RD'!$I$4:$I$464=C5)*('CF RD'!$G$4:$G$464))</f>
        <v>0</v>
      </c>
    </row>
    <row r="6" spans="1:4" ht="14.25" x14ac:dyDescent="0.2">
      <c r="A6" s="126">
        <v>3</v>
      </c>
      <c r="B6" s="245"/>
      <c r="C6" s="130" t="s">
        <v>116</v>
      </c>
      <c r="D6" s="246">
        <f>SUMPRODUCT(('CF RD'!$A$4:$A$464=B6)*('CF RD'!$I$4:$I$464=C6)*('CF RD'!$G$4:$G$464))</f>
        <v>0</v>
      </c>
    </row>
    <row r="7" spans="1:4" ht="14.25" x14ac:dyDescent="0.2">
      <c r="A7" s="126">
        <v>4</v>
      </c>
      <c r="B7" s="245"/>
      <c r="C7" s="130" t="s">
        <v>117</v>
      </c>
      <c r="D7" s="246">
        <f>SUMPRODUCT(('CF RD'!$A$4:$A$464=B7)*('CF RD'!$I$4:$I$464=C7)*('CF RD'!$G$4:$G$464))</f>
        <v>0</v>
      </c>
    </row>
    <row r="8" spans="1:4" ht="14.25" x14ac:dyDescent="0.2">
      <c r="A8" s="126">
        <v>5</v>
      </c>
      <c r="B8" s="245"/>
      <c r="C8" s="130" t="s">
        <v>118</v>
      </c>
      <c r="D8" s="246">
        <f>SUMPRODUCT(('CF RD'!$A$4:$A$464=B8)*('CF RD'!$I$4:$I$464=C8)*('CF RD'!$G$4:$G$464))</f>
        <v>0</v>
      </c>
    </row>
    <row r="9" spans="1:4" ht="14.25" x14ac:dyDescent="0.2">
      <c r="A9" s="126">
        <v>1</v>
      </c>
      <c r="B9" s="218"/>
      <c r="C9" s="131" t="s">
        <v>114</v>
      </c>
      <c r="D9" s="247">
        <f>SUMPRODUCT(('CF RD'!$A$4:$A$464=B9)*('CF RD'!$I$4:$I$464=C9)*('CF RD'!$G$4:$G$464))</f>
        <v>0</v>
      </c>
    </row>
    <row r="10" spans="1:4" ht="14.25" x14ac:dyDescent="0.2">
      <c r="A10" s="126">
        <v>2</v>
      </c>
      <c r="B10" s="218"/>
      <c r="C10" s="131" t="s">
        <v>115</v>
      </c>
      <c r="D10" s="247">
        <f>SUMPRODUCT(('CF RD'!$A$4:$A$464=B10)*('CF RD'!$I$4:$I$464=C10)*('CF RD'!$G$4:$G$464))</f>
        <v>0</v>
      </c>
    </row>
    <row r="11" spans="1:4" ht="14.25" x14ac:dyDescent="0.2">
      <c r="A11" s="126">
        <v>3</v>
      </c>
      <c r="B11" s="218"/>
      <c r="C11" s="131" t="s">
        <v>116</v>
      </c>
      <c r="D11" s="247">
        <f>SUMPRODUCT(('CF RD'!$A$4:$A$464=B11)*('CF RD'!$I$4:$I$464=C11)*('CF RD'!$G$4:$G$464))</f>
        <v>0</v>
      </c>
    </row>
    <row r="12" spans="1:4" ht="14.25" x14ac:dyDescent="0.2">
      <c r="A12" s="126">
        <v>4</v>
      </c>
      <c r="B12" s="218"/>
      <c r="C12" s="131" t="s">
        <v>117</v>
      </c>
      <c r="D12" s="247">
        <f>SUMPRODUCT(('CF RD'!$A$4:$A$464=B12)*('CF RD'!$I$4:$I$464=C12)*('CF RD'!$G$4:$G$464))</f>
        <v>0</v>
      </c>
    </row>
    <row r="13" spans="1:4" ht="14.25" x14ac:dyDescent="0.2">
      <c r="A13" s="126">
        <v>5</v>
      </c>
      <c r="B13" s="218"/>
      <c r="C13" s="131" t="s">
        <v>118</v>
      </c>
      <c r="D13" s="247">
        <f>SUMPRODUCT(('CF RD'!$A$4:$A$464=B13)*('CF RD'!$I$4:$I$464=C13)*('CF RD'!$G$4:$G$464))</f>
        <v>0</v>
      </c>
    </row>
    <row r="14" spans="1:4" ht="14.25" x14ac:dyDescent="0.2">
      <c r="A14" s="126">
        <v>1</v>
      </c>
      <c r="B14" s="245"/>
      <c r="C14" s="130" t="s">
        <v>114</v>
      </c>
      <c r="D14" s="246">
        <f>SUMPRODUCT(('CF RD'!$A$4:$A$464=B14)*('CF RD'!$I$4:$I$464=C14)*('CF RD'!$G$4:$G$464))</f>
        <v>0</v>
      </c>
    </row>
    <row r="15" spans="1:4" ht="14.25" x14ac:dyDescent="0.2">
      <c r="A15" s="126">
        <v>2</v>
      </c>
      <c r="B15" s="245"/>
      <c r="C15" s="130" t="s">
        <v>115</v>
      </c>
      <c r="D15" s="246">
        <f>SUMPRODUCT(('CF RD'!$A$4:$A$464=B15)*('CF RD'!$I$4:$I$464=C15)*('CF RD'!$G$4:$G$464))</f>
        <v>0</v>
      </c>
    </row>
    <row r="16" spans="1:4" ht="14.25" x14ac:dyDescent="0.2">
      <c r="A16" s="126">
        <v>3</v>
      </c>
      <c r="B16" s="245"/>
      <c r="C16" s="130" t="s">
        <v>116</v>
      </c>
      <c r="D16" s="246">
        <f>SUMPRODUCT(('CF RD'!$A$4:$A$464=B16)*('CF RD'!$I$4:$I$464=C16)*('CF RD'!$G$4:$G$464))</f>
        <v>0</v>
      </c>
    </row>
    <row r="17" spans="1:4" ht="14.25" x14ac:dyDescent="0.2">
      <c r="A17" s="126">
        <v>4</v>
      </c>
      <c r="B17" s="245"/>
      <c r="C17" s="130" t="s">
        <v>117</v>
      </c>
      <c r="D17" s="246">
        <f>SUMPRODUCT(('CF RD'!$A$4:$A$464=B17)*('CF RD'!$I$4:$I$464=C17)*('CF RD'!$G$4:$G$464))</f>
        <v>0</v>
      </c>
    </row>
    <row r="18" spans="1:4" ht="14.25" x14ac:dyDescent="0.2">
      <c r="A18" s="126">
        <v>5</v>
      </c>
      <c r="B18" s="245"/>
      <c r="C18" s="130" t="s">
        <v>118</v>
      </c>
      <c r="D18" s="246">
        <f>SUMPRODUCT(('CF RD'!$A$4:$A$464=B18)*('CF RD'!$I$4:$I$464=C18)*('CF RD'!$G$4:$G$464))</f>
        <v>0</v>
      </c>
    </row>
    <row r="19" spans="1:4" ht="14.25" x14ac:dyDescent="0.2">
      <c r="A19" s="126">
        <v>1</v>
      </c>
      <c r="B19" s="218"/>
      <c r="C19" s="131" t="s">
        <v>114</v>
      </c>
      <c r="D19" s="247">
        <f>SUMPRODUCT(('CF RD'!$A$4:$A$464=B19)*('CF RD'!$I$4:$I$464=C19)*('CF RD'!$G$4:$G$464))</f>
        <v>0</v>
      </c>
    </row>
    <row r="20" spans="1:4" ht="14.25" x14ac:dyDescent="0.2">
      <c r="A20" s="126">
        <v>2</v>
      </c>
      <c r="B20" s="218"/>
      <c r="C20" s="131" t="s">
        <v>115</v>
      </c>
      <c r="D20" s="247">
        <f>SUMPRODUCT(('CF RD'!$A$4:$A$464=B20)*('CF RD'!$I$4:$I$464=C20)*('CF RD'!$G$4:$G$464))</f>
        <v>0</v>
      </c>
    </row>
    <row r="21" spans="1:4" ht="14.25" x14ac:dyDescent="0.2">
      <c r="A21" s="126">
        <v>3</v>
      </c>
      <c r="B21" s="218"/>
      <c r="C21" s="131" t="s">
        <v>116</v>
      </c>
      <c r="D21" s="247">
        <f>SUMPRODUCT(('CF RD'!$A$4:$A$464=B21)*('CF RD'!$I$4:$I$464=C21)*('CF RD'!$G$4:$G$464))</f>
        <v>0</v>
      </c>
    </row>
    <row r="22" spans="1:4" ht="14.25" x14ac:dyDescent="0.2">
      <c r="A22" s="126">
        <v>4</v>
      </c>
      <c r="B22" s="218"/>
      <c r="C22" s="131" t="s">
        <v>117</v>
      </c>
      <c r="D22" s="247">
        <f>SUMPRODUCT(('CF RD'!$A$4:$A$464=B22)*('CF RD'!$I$4:$I$464=C22)*('CF RD'!$G$4:$G$464))</f>
        <v>0</v>
      </c>
    </row>
    <row r="23" spans="1:4" ht="14.25" x14ac:dyDescent="0.2">
      <c r="A23" s="126">
        <v>5</v>
      </c>
      <c r="B23" s="218"/>
      <c r="C23" s="131" t="s">
        <v>118</v>
      </c>
      <c r="D23" s="247">
        <f>SUMPRODUCT(('CF RD'!$A$4:$A$464=B23)*('CF RD'!$I$4:$I$464=C23)*('CF RD'!$G$4:$G$464))</f>
        <v>0</v>
      </c>
    </row>
    <row r="24" spans="1:4" ht="14.25" x14ac:dyDescent="0.2">
      <c r="A24" s="126">
        <v>1</v>
      </c>
      <c r="B24" s="245"/>
      <c r="C24" s="130" t="s">
        <v>114</v>
      </c>
      <c r="D24" s="246">
        <f>SUMPRODUCT(('CF RD'!$A$4:$A$464=B24)*('CF RD'!$I$4:$I$464=C24)*('CF RD'!$G$4:$G$464))</f>
        <v>0</v>
      </c>
    </row>
    <row r="25" spans="1:4" ht="14.25" x14ac:dyDescent="0.2">
      <c r="A25" s="126">
        <v>2</v>
      </c>
      <c r="B25" s="245"/>
      <c r="C25" s="130" t="s">
        <v>115</v>
      </c>
      <c r="D25" s="246">
        <f>SUMPRODUCT(('CF RD'!$A$4:$A$464=B25)*('CF RD'!$I$4:$I$464=C25)*('CF RD'!$G$4:$G$464))</f>
        <v>0</v>
      </c>
    </row>
    <row r="26" spans="1:4" ht="14.25" x14ac:dyDescent="0.2">
      <c r="A26" s="126">
        <v>3</v>
      </c>
      <c r="B26" s="245"/>
      <c r="C26" s="130" t="s">
        <v>116</v>
      </c>
      <c r="D26" s="246">
        <f>SUMPRODUCT(('CF RD'!$A$4:$A$464=B26)*('CF RD'!$I$4:$I$464=C26)*('CF RD'!$G$4:$G$464))</f>
        <v>0</v>
      </c>
    </row>
    <row r="27" spans="1:4" ht="14.25" x14ac:dyDescent="0.2">
      <c r="A27" s="126">
        <v>4</v>
      </c>
      <c r="B27" s="245"/>
      <c r="C27" s="130" t="s">
        <v>117</v>
      </c>
      <c r="D27" s="246">
        <f>SUMPRODUCT(('CF RD'!$A$4:$A$464=B27)*('CF RD'!$I$4:$I$464=C27)*('CF RD'!$G$4:$G$464))</f>
        <v>0</v>
      </c>
    </row>
    <row r="28" spans="1:4" ht="14.25" x14ac:dyDescent="0.2">
      <c r="A28" s="126">
        <v>5</v>
      </c>
      <c r="B28" s="245"/>
      <c r="C28" s="130" t="s">
        <v>118</v>
      </c>
      <c r="D28" s="246">
        <f>SUMPRODUCT(('CF RD'!$A$4:$A$464=B28)*('CF RD'!$I$4:$I$464=C28)*('CF RD'!$G$4:$G$464))</f>
        <v>0</v>
      </c>
    </row>
    <row r="29" spans="1:4" ht="14.25" x14ac:dyDescent="0.2">
      <c r="A29" s="126">
        <v>1</v>
      </c>
      <c r="B29" s="218"/>
      <c r="C29" s="131"/>
      <c r="D29" s="247">
        <f>SUMPRODUCT(('CF RD'!$A$4:$A$464=B29)*('CF RD'!$I$4:$I$464=C29)*('CF RD'!$G$4:$G$464))</f>
        <v>0</v>
      </c>
    </row>
    <row r="30" spans="1:4" ht="14.25" x14ac:dyDescent="0.2">
      <c r="A30" s="126">
        <v>2</v>
      </c>
      <c r="B30" s="218"/>
      <c r="C30" s="131"/>
      <c r="D30" s="247">
        <f>SUMPRODUCT(('CF RD'!$A$4:$A$464=B30)*('CF RD'!$I$4:$I$464=C30)*('CF RD'!$G$4:$G$464))</f>
        <v>0</v>
      </c>
    </row>
    <row r="31" spans="1:4" ht="14.25" x14ac:dyDescent="0.2">
      <c r="A31" s="126">
        <v>3</v>
      </c>
      <c r="B31" s="218"/>
      <c r="C31" s="131"/>
      <c r="D31" s="247">
        <f>SUMPRODUCT(('CF RD'!$A$4:$A$464=B31)*('CF RD'!$I$4:$I$464=C31)*('CF RD'!$G$4:$G$464))</f>
        <v>0</v>
      </c>
    </row>
    <row r="32" spans="1:4" ht="14.25" x14ac:dyDescent="0.2">
      <c r="A32" s="126">
        <v>4</v>
      </c>
      <c r="B32" s="218"/>
      <c r="C32" s="131"/>
      <c r="D32" s="247">
        <f>SUMPRODUCT(('CF RD'!$A$4:$A$464=B32)*('CF RD'!$I$4:$I$464=C32)*('CF RD'!$G$4:$G$464))</f>
        <v>0</v>
      </c>
    </row>
    <row r="33" spans="1:4" ht="14.25" x14ac:dyDescent="0.2">
      <c r="A33" s="126">
        <v>5</v>
      </c>
      <c r="B33" s="218"/>
      <c r="C33" s="131"/>
      <c r="D33" s="247">
        <f>SUMPRODUCT(('CF RD'!$A$4:$A$464=B33)*('CF RD'!$I$4:$I$464=C33)*('CF RD'!$G$4:$G$464))</f>
        <v>0</v>
      </c>
    </row>
    <row r="34" spans="1:4" ht="14.25" x14ac:dyDescent="0.2">
      <c r="A34" s="126">
        <v>1</v>
      </c>
      <c r="B34" s="245"/>
      <c r="C34" s="130"/>
      <c r="D34" s="246">
        <f>SUMPRODUCT(('CF RD'!$A$4:$A$464=B34)*('CF RD'!$I$4:$I$464=C34)*('CF RD'!$G$4:$G$464))</f>
        <v>0</v>
      </c>
    </row>
    <row r="35" spans="1:4" ht="14.25" x14ac:dyDescent="0.2">
      <c r="A35" s="126">
        <v>2</v>
      </c>
      <c r="B35" s="245"/>
      <c r="C35" s="130"/>
      <c r="D35" s="246">
        <f>SUMPRODUCT(('CF RD'!$A$4:$A$464=B35)*('CF RD'!$I$4:$I$464=C35)*('CF RD'!$G$4:$G$464))</f>
        <v>0</v>
      </c>
    </row>
    <row r="36" spans="1:4" ht="14.25" x14ac:dyDescent="0.2">
      <c r="A36" s="126">
        <v>3</v>
      </c>
      <c r="B36" s="245"/>
      <c r="C36" s="130"/>
      <c r="D36" s="246">
        <f>SUMPRODUCT(('CF RD'!$A$4:$A$464=B36)*('CF RD'!$I$4:$I$464=C36)*('CF RD'!$G$4:$G$464))</f>
        <v>0</v>
      </c>
    </row>
    <row r="37" spans="1:4" ht="14.25" x14ac:dyDescent="0.2">
      <c r="A37" s="126">
        <v>4</v>
      </c>
      <c r="B37" s="245"/>
      <c r="C37" s="130"/>
      <c r="D37" s="246">
        <f>SUMPRODUCT(('CF RD'!$A$4:$A$464=B37)*('CF RD'!$I$4:$I$464=C37)*('CF RD'!$G$4:$G$464))</f>
        <v>0</v>
      </c>
    </row>
    <row r="38" spans="1:4" ht="14.25" x14ac:dyDescent="0.2">
      <c r="A38" s="126">
        <v>5</v>
      </c>
      <c r="B38" s="245"/>
      <c r="C38" s="130"/>
      <c r="D38" s="246">
        <f>SUMPRODUCT(('CF RD'!$A$4:$A$464=B38)*('CF RD'!$I$4:$I$464=C38)*('CF RD'!$G$4:$G$464))</f>
        <v>0</v>
      </c>
    </row>
    <row r="39" spans="1:4" ht="14.25" x14ac:dyDescent="0.2">
      <c r="B39" s="248"/>
      <c r="C39" s="131"/>
      <c r="D39" s="247">
        <f>SUMPRODUCT(('CF RD'!$A$4:$A$464=B39)*('CF RD'!$I$4:$I$464=C39)*('CF RD'!$G$4:$G$464))</f>
        <v>0</v>
      </c>
    </row>
    <row r="40" spans="1:4" ht="14.25" x14ac:dyDescent="0.2">
      <c r="B40" s="248"/>
      <c r="C40" s="131"/>
      <c r="D40" s="247">
        <f>SUMPRODUCT(('CF RD'!$A$4:$A$464=B40)*('CF RD'!$I$4:$I$464=C40)*('CF RD'!$G$4:$G$464))</f>
        <v>0</v>
      </c>
    </row>
    <row r="41" spans="1:4" ht="14.25" x14ac:dyDescent="0.2">
      <c r="B41" s="248"/>
      <c r="C41" s="131"/>
      <c r="D41" s="247">
        <f>SUMPRODUCT(('CF RD'!$A$4:$A$464=B41)*('CF RD'!$I$4:$I$464=C41)*('CF RD'!$G$4:$G$464))</f>
        <v>0</v>
      </c>
    </row>
    <row r="42" spans="1:4" ht="14.25" x14ac:dyDescent="0.2">
      <c r="B42" s="248"/>
      <c r="C42" s="131"/>
      <c r="D42" s="247">
        <f>SUMPRODUCT(('CF RD'!$A$4:$A$464=B42)*('CF RD'!$I$4:$I$464=C42)*('CF RD'!$G$4:$G$464))</f>
        <v>0</v>
      </c>
    </row>
    <row r="43" spans="1:4" ht="14.25" x14ac:dyDescent="0.2">
      <c r="B43" s="248"/>
      <c r="C43" s="131"/>
      <c r="D43" s="247">
        <f>SUMPRODUCT(('CF RD'!$A$4:$A$464=B43)*('CF RD'!$I$4:$I$464=C43)*('CF RD'!$G$4:$G$464))</f>
        <v>0</v>
      </c>
    </row>
    <row r="44" spans="1:4" ht="14.25" x14ac:dyDescent="0.2">
      <c r="B44" s="248"/>
      <c r="C44" s="131"/>
      <c r="D44" s="247">
        <f>SUMPRODUCT(('CF RD'!$A$4:$A$464=B44)*('CF RD'!$I$4:$I$464=C44)*('CF RD'!$G$4:$G$464))</f>
        <v>0</v>
      </c>
    </row>
    <row r="45" spans="1:4" ht="14.25" x14ac:dyDescent="0.2">
      <c r="B45" s="248"/>
      <c r="C45" s="131"/>
      <c r="D45" s="247">
        <f>SUMPRODUCT(('CF RD'!$A$4:$A$464=B45)*('CF RD'!$I$4:$I$464=C45)*('CF RD'!$G$4:$G$464))</f>
        <v>0</v>
      </c>
    </row>
    <row r="46" spans="1:4" ht="14.25" x14ac:dyDescent="0.2">
      <c r="B46" s="248"/>
      <c r="C46" s="131"/>
      <c r="D46" s="247">
        <f>SUMPRODUCT(('CF RD'!$A$4:$A$464=B46)*('CF RD'!$I$4:$I$464=C46)*('CF RD'!$G$4:$G$464))</f>
        <v>0</v>
      </c>
    </row>
    <row r="47" spans="1:4" ht="14.25" x14ac:dyDescent="0.2">
      <c r="B47" s="248"/>
      <c r="C47" s="131"/>
      <c r="D47" s="247">
        <f>SUMPRODUCT(('CF RD'!$A$4:$A$464=B47)*('CF RD'!$I$4:$I$464=C47)*('CF RD'!$G$4:$G$464))</f>
        <v>0</v>
      </c>
    </row>
    <row r="48" spans="1:4" ht="14.25" x14ac:dyDescent="0.2">
      <c r="B48" s="248"/>
      <c r="C48" s="131"/>
      <c r="D48" s="247">
        <f>SUMPRODUCT(('CF RD'!$A$4:$A$464=B48)*('CF RD'!$I$4:$I$464=C48)*('CF RD'!$G$4:$G$464))</f>
        <v>0</v>
      </c>
    </row>
    <row r="49" spans="2:4" ht="14.25" x14ac:dyDescent="0.2">
      <c r="B49" s="248"/>
      <c r="C49" s="131"/>
      <c r="D49" s="247">
        <f>SUMPRODUCT(('CF RD'!$A$4:$A$464=B49)*('CF RD'!$I$4:$I$464=C49)*('CF RD'!$G$4:$G$464))</f>
        <v>0</v>
      </c>
    </row>
    <row r="50" spans="2:4" ht="14.25" x14ac:dyDescent="0.2">
      <c r="B50" s="248"/>
      <c r="C50" s="131"/>
      <c r="D50" s="247">
        <f>SUMPRODUCT(('CF RD'!$A$4:$A$464=B50)*('CF RD'!$I$4:$I$464=C50)*('CF RD'!$G$4:$G$464))</f>
        <v>0</v>
      </c>
    </row>
    <row r="51" spans="2:4" ht="14.25" x14ac:dyDescent="0.2">
      <c r="B51" s="248"/>
      <c r="C51" s="131"/>
      <c r="D51" s="247">
        <f>SUMPRODUCT(('CF RD'!$A$4:$A$464=B51)*('CF RD'!$I$4:$I$464=C51)*('CF RD'!$G$4:$G$464))</f>
        <v>0</v>
      </c>
    </row>
    <row r="52" spans="2:4" ht="14.25" x14ac:dyDescent="0.2">
      <c r="B52" s="248"/>
      <c r="C52" s="131"/>
      <c r="D52" s="247">
        <f>SUMPRODUCT(('CF RD'!$A$4:$A$464=B52)*('CF RD'!$I$4:$I$464=C52)*('CF RD'!$G$4:$G$464))</f>
        <v>0</v>
      </c>
    </row>
    <row r="53" spans="2:4" ht="14.25" x14ac:dyDescent="0.2">
      <c r="B53" s="248"/>
      <c r="C53" s="131"/>
      <c r="D53" s="247">
        <f>SUMPRODUCT(('CF RD'!$A$4:$A$464=B53)*('CF RD'!$I$4:$I$464=C53)*('CF RD'!$G$4:$G$464))</f>
        <v>0</v>
      </c>
    </row>
    <row r="54" spans="2:4" ht="14.25" x14ac:dyDescent="0.2">
      <c r="B54" s="248"/>
      <c r="C54" s="131"/>
      <c r="D54" s="247">
        <f>SUMPRODUCT(('CF RD'!$A$4:$A$464=B54)*('CF RD'!$I$4:$I$464=C54)*('CF RD'!$G$4:$G$464))</f>
        <v>0</v>
      </c>
    </row>
    <row r="55" spans="2:4" ht="14.25" x14ac:dyDescent="0.2">
      <c r="B55" s="248"/>
      <c r="C55" s="131"/>
      <c r="D55" s="247">
        <f>SUMPRODUCT(('CF RD'!$A$4:$A$464=B55)*('CF RD'!$I$4:$I$464=C55)*('CF RD'!$G$4:$G$464))</f>
        <v>0</v>
      </c>
    </row>
    <row r="56" spans="2:4" ht="14.25" x14ac:dyDescent="0.2">
      <c r="B56" s="248"/>
      <c r="C56" s="131"/>
      <c r="D56" s="247">
        <f>SUMPRODUCT(('CF RD'!$A$4:$A$464=B56)*('CF RD'!$I$4:$I$464=C56)*('CF RD'!$G$4:$G$464))</f>
        <v>0</v>
      </c>
    </row>
    <row r="57" spans="2:4" ht="14.25" x14ac:dyDescent="0.2">
      <c r="B57" s="248"/>
      <c r="C57" s="131"/>
      <c r="D57" s="247">
        <f>SUMPRODUCT(('CF RD'!$A$4:$A$464=B57)*('CF RD'!$I$4:$I$464=C57)*('CF RD'!$G$4:$G$464))</f>
        <v>0</v>
      </c>
    </row>
    <row r="58" spans="2:4" ht="14.25" x14ac:dyDescent="0.2">
      <c r="B58" s="248"/>
      <c r="C58" s="131"/>
      <c r="D58" s="247">
        <f>SUMPRODUCT(('CF RD'!$A$4:$A$464=B58)*('CF RD'!$I$4:$I$464=C58)*('CF RD'!$G$4:$G$464))</f>
        <v>0</v>
      </c>
    </row>
    <row r="59" spans="2:4" ht="14.25" x14ac:dyDescent="0.2">
      <c r="B59" s="248"/>
      <c r="C59" s="131"/>
      <c r="D59" s="247">
        <f>SUMPRODUCT(('CF RD'!$A$4:$A$464=B59)*('CF RD'!$I$4:$I$464=C59)*('CF RD'!$G$4:$G$464))</f>
        <v>0</v>
      </c>
    </row>
    <row r="60" spans="2:4" ht="14.25" x14ac:dyDescent="0.2">
      <c r="B60" s="248"/>
      <c r="C60" s="131"/>
      <c r="D60" s="247">
        <f>SUMPRODUCT(('CF RD'!$A$4:$A$464=B60)*('CF RD'!$I$4:$I$464=C60)*('CF RD'!$G$4:$G$464))</f>
        <v>0</v>
      </c>
    </row>
    <row r="61" spans="2:4" ht="14.25" x14ac:dyDescent="0.2">
      <c r="B61" s="248"/>
      <c r="C61" s="131"/>
      <c r="D61" s="247">
        <f>SUMPRODUCT(('CF RD'!$A$4:$A$464=B61)*('CF RD'!$I$4:$I$464=C61)*('CF RD'!$G$4:$G$464))</f>
        <v>0</v>
      </c>
    </row>
    <row r="62" spans="2:4" ht="14.25" x14ac:dyDescent="0.2">
      <c r="B62" s="248"/>
      <c r="C62" s="131"/>
      <c r="D62" s="247">
        <f>SUMPRODUCT(('CF RD'!$A$4:$A$464=B62)*('CF RD'!$I$4:$I$464=C62)*('CF RD'!$G$4:$G$464))</f>
        <v>0</v>
      </c>
    </row>
    <row r="63" spans="2:4" ht="14.25" x14ac:dyDescent="0.2">
      <c r="B63" s="248"/>
      <c r="C63" s="131"/>
      <c r="D63" s="247">
        <f>SUMPRODUCT(('CF RD'!$A$4:$A$464=B63)*('CF RD'!$I$4:$I$464=C63)*('CF RD'!$G$4:$G$464))</f>
        <v>0</v>
      </c>
    </row>
    <row r="64" spans="2:4" ht="14.25" x14ac:dyDescent="0.2">
      <c r="B64" s="248"/>
      <c r="C64" s="131"/>
      <c r="D64" s="247">
        <f>SUMPRODUCT(('CF RD'!$A$4:$A$464=B64)*('CF RD'!$I$4:$I$464=C64)*('CF RD'!$G$4:$G$464))</f>
        <v>0</v>
      </c>
    </row>
    <row r="65" spans="2:4" ht="14.25" x14ac:dyDescent="0.2">
      <c r="B65" s="248"/>
      <c r="C65" s="131"/>
      <c r="D65" s="247">
        <f>SUMPRODUCT(('CF RD'!$A$4:$A$464=B65)*('CF RD'!$I$4:$I$464=C65)*('CF RD'!$G$4:$G$464))</f>
        <v>0</v>
      </c>
    </row>
    <row r="66" spans="2:4" ht="14.25" x14ac:dyDescent="0.2">
      <c r="B66" s="248"/>
      <c r="C66" s="131"/>
      <c r="D66" s="247">
        <f>SUMPRODUCT(('CF RD'!$A$4:$A$464=B66)*('CF RD'!$I$4:$I$464=C66)*('CF RD'!$G$4:$G$464))</f>
        <v>0</v>
      </c>
    </row>
    <row r="67" spans="2:4" ht="14.25" x14ac:dyDescent="0.2">
      <c r="B67" s="248"/>
      <c r="C67" s="131"/>
      <c r="D67" s="247">
        <f>SUMPRODUCT(('CF RD'!$A$4:$A$464=B67)*('CF RD'!$I$4:$I$464=C67)*('CF RD'!$G$4:$G$464))</f>
        <v>0</v>
      </c>
    </row>
    <row r="68" spans="2:4" ht="14.25" x14ac:dyDescent="0.2">
      <c r="B68" s="248"/>
      <c r="C68" s="131"/>
      <c r="D68" s="247">
        <f>SUMPRODUCT(('CF RD'!$A$4:$A$464=B68)*('CF RD'!$I$4:$I$464=C68)*('CF RD'!$G$4:$G$464))</f>
        <v>0</v>
      </c>
    </row>
    <row r="69" spans="2:4" ht="14.25" x14ac:dyDescent="0.2">
      <c r="B69" s="248"/>
      <c r="C69" s="131"/>
      <c r="D69" s="247">
        <f>SUMPRODUCT(('CF RD'!$A$4:$A$464=B69)*('CF RD'!$I$4:$I$464=C69)*('CF RD'!$G$4:$G$464))</f>
        <v>0</v>
      </c>
    </row>
    <row r="70" spans="2:4" ht="14.25" x14ac:dyDescent="0.2">
      <c r="B70" s="248"/>
      <c r="C70" s="131"/>
      <c r="D70" s="247">
        <f>SUMPRODUCT(('CF RD'!$A$4:$A$464=B70)*('CF RD'!$I$4:$I$464=C70)*('CF RD'!$G$4:$G$464))</f>
        <v>0</v>
      </c>
    </row>
    <row r="71" spans="2:4" ht="14.25" x14ac:dyDescent="0.2">
      <c r="B71" s="248"/>
      <c r="C71" s="131"/>
      <c r="D71" s="247">
        <f>SUMPRODUCT(('CF RD'!$A$4:$A$464=B71)*('CF RD'!$I$4:$I$464=C71)*('CF RD'!$G$4:$G$464))</f>
        <v>0</v>
      </c>
    </row>
    <row r="72" spans="2:4" ht="14.25" x14ac:dyDescent="0.2">
      <c r="B72" s="248"/>
      <c r="C72" s="131"/>
      <c r="D72" s="247">
        <f>SUMPRODUCT(('CF RD'!$A$4:$A$464=B72)*('CF RD'!$I$4:$I$464=C72)*('CF RD'!$G$4:$G$464))</f>
        <v>0</v>
      </c>
    </row>
    <row r="73" spans="2:4" ht="14.25" x14ac:dyDescent="0.2">
      <c r="B73" s="248"/>
      <c r="C73" s="131"/>
      <c r="D73" s="247">
        <f>SUMPRODUCT(('CF RD'!$A$4:$A$464=B73)*('CF RD'!$I$4:$I$464=C73)*('CF RD'!$G$4:$G$464))</f>
        <v>0</v>
      </c>
    </row>
    <row r="74" spans="2:4" ht="14.25" x14ac:dyDescent="0.2">
      <c r="B74" s="248"/>
      <c r="C74" s="131"/>
      <c r="D74" s="247">
        <f>SUMPRODUCT(('CF RD'!$A$4:$A$464=B74)*('CF RD'!$I$4:$I$464=C74)*('CF RD'!$G$4:$G$464))</f>
        <v>0</v>
      </c>
    </row>
    <row r="75" spans="2:4" ht="14.25" x14ac:dyDescent="0.2">
      <c r="B75" s="248"/>
      <c r="C75" s="131"/>
      <c r="D75" s="247">
        <f>SUMPRODUCT(('CF RD'!$A$4:$A$464=B75)*('CF RD'!$I$4:$I$464=C75)*('CF RD'!$G$4:$G$464))</f>
        <v>0</v>
      </c>
    </row>
    <row r="76" spans="2:4" ht="14.25" x14ac:dyDescent="0.2">
      <c r="B76" s="248"/>
      <c r="C76" s="131"/>
      <c r="D76" s="247">
        <f>SUMPRODUCT(('CF RD'!$A$4:$A$464=B76)*('CF RD'!$I$4:$I$464=C76)*('CF RD'!$G$4:$G$464))</f>
        <v>0</v>
      </c>
    </row>
    <row r="77" spans="2:4" ht="14.25" x14ac:dyDescent="0.2">
      <c r="B77" s="248"/>
      <c r="C77" s="131"/>
      <c r="D77" s="247">
        <f>SUMPRODUCT(('CF RD'!$A$4:$A$464=B77)*('CF RD'!$I$4:$I$464=C77)*('CF RD'!$G$4:$G$464))</f>
        <v>0</v>
      </c>
    </row>
    <row r="78" spans="2:4" ht="14.25" x14ac:dyDescent="0.2">
      <c r="B78" s="248"/>
      <c r="C78" s="131"/>
      <c r="D78" s="247">
        <f>SUMPRODUCT(('CF RD'!$A$4:$A$464=B78)*('CF RD'!$I$4:$I$464=C78)*('CF RD'!$G$4:$G$464))</f>
        <v>0</v>
      </c>
    </row>
    <row r="79" spans="2:4" ht="14.25" x14ac:dyDescent="0.2">
      <c r="B79" s="248"/>
      <c r="C79" s="131"/>
      <c r="D79" s="247">
        <f>SUMPRODUCT(('CF RD'!$A$4:$A$464=B79)*('CF RD'!$I$4:$I$464=C79)*('CF RD'!$G$4:$G$464))</f>
        <v>0</v>
      </c>
    </row>
    <row r="80" spans="2:4" ht="14.25" x14ac:dyDescent="0.2">
      <c r="B80" s="248"/>
      <c r="C80" s="131"/>
      <c r="D80" s="247">
        <f>SUMPRODUCT(('CF RD'!$A$4:$A$464=B80)*('CF RD'!$I$4:$I$464=C80)*('CF RD'!$G$4:$G$464))</f>
        <v>0</v>
      </c>
    </row>
    <row r="81" spans="2:4" ht="14.25" x14ac:dyDescent="0.2">
      <c r="B81" s="248"/>
      <c r="C81" s="131"/>
      <c r="D81" s="247">
        <f>SUMPRODUCT(('CF RD'!$A$4:$A$464=B81)*('CF RD'!$I$4:$I$464=C81)*('CF RD'!$G$4:$G$464))</f>
        <v>0</v>
      </c>
    </row>
    <row r="82" spans="2:4" ht="14.25" x14ac:dyDescent="0.2">
      <c r="B82" s="248"/>
      <c r="C82" s="131"/>
      <c r="D82" s="247">
        <f>SUMPRODUCT(('CF RD'!$A$4:$A$464=B82)*('CF RD'!$I$4:$I$464=C82)*('CF RD'!$G$4:$G$464))</f>
        <v>0</v>
      </c>
    </row>
    <row r="83" spans="2:4" ht="14.25" x14ac:dyDescent="0.2">
      <c r="B83" s="248"/>
      <c r="C83" s="131"/>
      <c r="D83" s="247">
        <f>SUMPRODUCT(('CF RD'!$A$4:$A$464=B83)*('CF RD'!$I$4:$I$464=C83)*('CF RD'!$G$4:$G$464))</f>
        <v>0</v>
      </c>
    </row>
    <row r="84" spans="2:4" ht="14.25" x14ac:dyDescent="0.2">
      <c r="B84" s="248"/>
      <c r="C84" s="131"/>
      <c r="D84" s="247">
        <f>SUMPRODUCT(('CF RD'!$A$4:$A$464=B84)*('CF RD'!$I$4:$I$464=C84)*('CF RD'!$G$4:$G$464))</f>
        <v>0</v>
      </c>
    </row>
    <row r="85" spans="2:4" ht="14.25" x14ac:dyDescent="0.2">
      <c r="B85" s="248"/>
      <c r="C85" s="131"/>
      <c r="D85" s="247">
        <f>SUMPRODUCT(('CF RD'!$A$4:$A$464=B85)*('CF RD'!$I$4:$I$464=C85)*('CF RD'!$G$4:$G$464))</f>
        <v>0</v>
      </c>
    </row>
    <row r="86" spans="2:4" ht="14.25" x14ac:dyDescent="0.2">
      <c r="B86" s="248"/>
      <c r="C86" s="131"/>
      <c r="D86" s="247">
        <f>SUMPRODUCT(('CF RD'!$A$4:$A$464=B86)*('CF RD'!$I$4:$I$464=C86)*('CF RD'!$G$4:$G$464))</f>
        <v>0</v>
      </c>
    </row>
    <row r="87" spans="2:4" ht="14.25" x14ac:dyDescent="0.2">
      <c r="B87" s="248"/>
      <c r="C87" s="131"/>
      <c r="D87" s="247">
        <f>SUMPRODUCT(('CF RD'!$A$4:$A$464=B87)*('CF RD'!$I$4:$I$464=C87)*('CF RD'!$G$4:$G$464))</f>
        <v>0</v>
      </c>
    </row>
    <row r="88" spans="2:4" ht="14.25" x14ac:dyDescent="0.2">
      <c r="B88" s="248"/>
      <c r="C88" s="131"/>
      <c r="D88" s="247">
        <f>SUMPRODUCT(('CF RD'!$A$4:$A$464=B88)*('CF RD'!$I$4:$I$464=C88)*('CF RD'!$G$4:$G$464))</f>
        <v>0</v>
      </c>
    </row>
    <row r="89" spans="2:4" ht="14.25" x14ac:dyDescent="0.2">
      <c r="B89" s="248"/>
      <c r="C89" s="131"/>
      <c r="D89" s="247">
        <f>SUMPRODUCT(('CF RD'!$A$4:$A$464=B89)*('CF RD'!$I$4:$I$464=C89)*('CF RD'!$G$4:$G$464))</f>
        <v>0</v>
      </c>
    </row>
    <row r="90" spans="2:4" ht="14.25" x14ac:dyDescent="0.2">
      <c r="B90" s="248"/>
      <c r="C90" s="131"/>
      <c r="D90" s="247">
        <f>SUMPRODUCT(('CF RD'!$A$4:$A$464=B90)*('CF RD'!$I$4:$I$464=C90)*('CF RD'!$G$4:$G$464))</f>
        <v>0</v>
      </c>
    </row>
    <row r="91" spans="2:4" ht="14.25" x14ac:dyDescent="0.2">
      <c r="B91" s="248"/>
      <c r="C91" s="131"/>
      <c r="D91" s="247">
        <f>SUMPRODUCT(('CF RD'!$A$4:$A$464=B91)*('CF RD'!$I$4:$I$464=C91)*('CF RD'!$G$4:$G$464))</f>
        <v>0</v>
      </c>
    </row>
    <row r="92" spans="2:4" ht="14.25" x14ac:dyDescent="0.2">
      <c r="B92" s="248"/>
      <c r="C92" s="131"/>
      <c r="D92" s="247">
        <f>SUMPRODUCT(('CF RD'!$A$4:$A$464=B92)*('CF RD'!$I$4:$I$464=C92)*('CF RD'!$G$4:$G$464))</f>
        <v>0</v>
      </c>
    </row>
    <row r="93" spans="2:4" ht="14.25" x14ac:dyDescent="0.2">
      <c r="B93" s="248"/>
      <c r="C93" s="131"/>
      <c r="D93" s="247">
        <f>SUMPRODUCT(('CF RD'!$A$4:$A$464=B93)*('CF RD'!$I$4:$I$464=C93)*('CF RD'!$G$4:$G$464))</f>
        <v>0</v>
      </c>
    </row>
    <row r="94" spans="2:4" ht="14.25" x14ac:dyDescent="0.2">
      <c r="B94" s="248"/>
      <c r="C94" s="131"/>
      <c r="D94" s="247">
        <f>SUMPRODUCT(('CF RD'!$A$4:$A$464=B94)*('CF RD'!$I$4:$I$464=C94)*('CF RD'!$G$4:$G$464))</f>
        <v>0</v>
      </c>
    </row>
    <row r="95" spans="2:4" ht="14.25" x14ac:dyDescent="0.2">
      <c r="B95" s="248"/>
      <c r="C95" s="131"/>
      <c r="D95" s="247">
        <f>SUMPRODUCT(('CF RD'!$A$4:$A$464=B95)*('CF RD'!$I$4:$I$464=C95)*('CF RD'!$G$4:$G$464))</f>
        <v>0</v>
      </c>
    </row>
    <row r="96" spans="2:4" ht="14.25" x14ac:dyDescent="0.2">
      <c r="B96" s="248"/>
      <c r="C96" s="131"/>
      <c r="D96" s="247">
        <f>SUMPRODUCT(('CF RD'!$A$4:$A$464=B96)*('CF RD'!$I$4:$I$464=C96)*('CF RD'!$G$4:$G$464))</f>
        <v>0</v>
      </c>
    </row>
    <row r="97" spans="2:4" ht="14.25" x14ac:dyDescent="0.2">
      <c r="B97" s="248"/>
      <c r="C97" s="131"/>
      <c r="D97" s="247">
        <f>SUMPRODUCT(('CF RD'!$A$4:$A$464=B97)*('CF RD'!$I$4:$I$464=C97)*('CF RD'!$G$4:$G$464))</f>
        <v>0</v>
      </c>
    </row>
    <row r="98" spans="2:4" ht="14.25" x14ac:dyDescent="0.2">
      <c r="B98" s="248"/>
      <c r="C98" s="131"/>
      <c r="D98" s="247">
        <f>SUMPRODUCT(('CF RD'!$A$4:$A$464=B98)*('CF RD'!$I$4:$I$464=C98)*('CF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3B132A0-01A3-437D-8F78-0206BA45E2E7}">
            <xm:f>'CF RD'!$G$2</xm:f>
            <x14:dxf>
              <fill>
                <patternFill>
                  <bgColor rgb="FF92D050"/>
                </patternFill>
              </fill>
            </x14:dxf>
          </x14:cfRule>
          <x14:cfRule type="cellIs" priority="2" operator="lessThan" id="{6A7337F9-AD40-4145-9E50-5000A6164999}">
            <xm:f>'CF RD'!$G$2</xm:f>
            <x14:dxf>
              <fill>
                <patternFill>
                  <bgColor rgb="FFC00000"/>
                </patternFill>
              </fill>
            </x14:dxf>
          </x14:cfRule>
          <x14:cfRule type="cellIs" priority="3" operator="greaterThan" id="{E1AC9859-5CF2-4BD5-BB3E-2946C3C5F75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7FDFF-C29F-4F88-A8CC-5DC64B190B05}">
  <dimension ref="A1:G81"/>
  <sheetViews>
    <sheetView topLeftCell="A43" zoomScale="72" workbookViewId="0">
      <selection activeCell="B56" sqref="B56"/>
    </sheetView>
  </sheetViews>
  <sheetFormatPr defaultColWidth="9.140625" defaultRowHeight="15" x14ac:dyDescent="0.25"/>
  <cols>
    <col min="1" max="1" width="9.140625" style="306"/>
    <col min="2" max="2" width="41.5703125" style="306" customWidth="1"/>
    <col min="3" max="3" width="9.42578125" style="306" customWidth="1"/>
    <col min="4" max="5" width="9.140625" style="306"/>
    <col min="6" max="6" width="38.28515625" style="306" customWidth="1"/>
    <col min="7" max="7" width="26.140625" style="306" customWidth="1"/>
    <col min="8" max="16384" width="9.140625" style="306"/>
  </cols>
  <sheetData>
    <row r="1" spans="1:7" ht="15.75" thickBot="1" x14ac:dyDescent="0.3"/>
    <row r="2" spans="1:7" ht="15.75" thickBot="1" x14ac:dyDescent="0.3">
      <c r="A2" s="753" t="s">
        <v>219</v>
      </c>
      <c r="B2" s="754"/>
      <c r="C2" s="754"/>
      <c r="D2" s="754"/>
      <c r="E2" s="754"/>
      <c r="F2" s="754"/>
      <c r="G2" s="755"/>
    </row>
    <row r="3" spans="1:7" x14ac:dyDescent="0.25">
      <c r="A3" s="307">
        <v>1</v>
      </c>
      <c r="B3" s="308" t="s">
        <v>220</v>
      </c>
      <c r="C3" s="309" t="s">
        <v>147</v>
      </c>
      <c r="D3" s="309" t="s">
        <v>221</v>
      </c>
      <c r="E3" s="309" t="s">
        <v>222</v>
      </c>
      <c r="F3" s="5" t="s">
        <v>6</v>
      </c>
      <c r="G3" s="6" t="s">
        <v>7</v>
      </c>
    </row>
    <row r="4" spans="1:7" ht="25.5" x14ac:dyDescent="0.25">
      <c r="A4" s="310" t="s">
        <v>223</v>
      </c>
      <c r="B4" s="12" t="s">
        <v>224</v>
      </c>
      <c r="C4" s="21"/>
      <c r="D4" s="21"/>
      <c r="E4" s="21"/>
      <c r="F4" s="21"/>
      <c r="G4" s="21"/>
    </row>
    <row r="5" spans="1:7" ht="38.25" x14ac:dyDescent="0.25">
      <c r="A5" s="310" t="s">
        <v>24</v>
      </c>
      <c r="B5" s="12" t="s">
        <v>225</v>
      </c>
      <c r="C5" s="21"/>
      <c r="D5" s="21"/>
      <c r="E5" s="21"/>
      <c r="F5" s="21"/>
      <c r="G5" s="21"/>
    </row>
    <row r="6" spans="1:7" ht="38.25" x14ac:dyDescent="0.25">
      <c r="A6" s="310" t="s">
        <v>226</v>
      </c>
      <c r="B6" s="21" t="s">
        <v>227</v>
      </c>
      <c r="C6" s="21"/>
      <c r="D6" s="21"/>
      <c r="E6" s="21"/>
      <c r="F6" s="304" t="s">
        <v>228</v>
      </c>
      <c r="G6" s="21"/>
    </row>
    <row r="7" spans="1:7" ht="25.5" x14ac:dyDescent="0.25">
      <c r="A7" s="310" t="s">
        <v>229</v>
      </c>
      <c r="B7" s="21" t="s">
        <v>230</v>
      </c>
      <c r="C7" s="21"/>
      <c r="D7" s="21"/>
      <c r="E7" s="21"/>
      <c r="F7" s="304" t="s">
        <v>231</v>
      </c>
      <c r="G7" s="21"/>
    </row>
    <row r="8" spans="1:7" ht="25.5" x14ac:dyDescent="0.25">
      <c r="A8" s="311" t="s">
        <v>232</v>
      </c>
      <c r="B8" s="12" t="s">
        <v>233</v>
      </c>
      <c r="C8" s="12"/>
      <c r="D8" s="12"/>
      <c r="E8" s="12"/>
      <c r="F8" s="312" t="s">
        <v>234</v>
      </c>
      <c r="G8" s="21"/>
    </row>
    <row r="10" spans="1:7" ht="15.75" thickBot="1" x14ac:dyDescent="0.3"/>
    <row r="11" spans="1:7" x14ac:dyDescent="0.25">
      <c r="A11" s="313"/>
      <c r="B11" s="314" t="s">
        <v>235</v>
      </c>
      <c r="C11" s="314" t="s">
        <v>147</v>
      </c>
      <c r="D11" s="314" t="s">
        <v>221</v>
      </c>
      <c r="E11" s="314" t="s">
        <v>222</v>
      </c>
      <c r="F11" s="315" t="s">
        <v>6</v>
      </c>
      <c r="G11" s="316" t="s">
        <v>236</v>
      </c>
    </row>
    <row r="12" spans="1:7" s="323" customFormat="1" ht="38.25" x14ac:dyDescent="0.2">
      <c r="A12" s="317">
        <v>2</v>
      </c>
      <c r="B12" s="318" t="s">
        <v>237</v>
      </c>
      <c r="C12" s="319"/>
      <c r="D12" s="320"/>
      <c r="E12" s="320"/>
      <c r="F12" s="321"/>
      <c r="G12" s="322"/>
    </row>
    <row r="13" spans="1:7" s="323" customFormat="1" ht="140.25" x14ac:dyDescent="0.2">
      <c r="A13" s="324" t="s">
        <v>238</v>
      </c>
      <c r="B13" s="325" t="s">
        <v>239</v>
      </c>
      <c r="C13" s="326"/>
      <c r="D13" s="327"/>
      <c r="E13" s="327"/>
      <c r="F13" s="328" t="s">
        <v>240</v>
      </c>
      <c r="G13" s="329"/>
    </row>
    <row r="14" spans="1:7" s="323" customFormat="1" ht="38.25" x14ac:dyDescent="0.2">
      <c r="A14" s="324" t="s">
        <v>241</v>
      </c>
      <c r="B14" s="325" t="s">
        <v>242</v>
      </c>
      <c r="C14" s="326"/>
      <c r="D14" s="327"/>
      <c r="E14" s="327"/>
      <c r="F14" s="328" t="s">
        <v>243</v>
      </c>
      <c r="G14" s="330"/>
    </row>
    <row r="15" spans="1:7" s="323" customFormat="1" ht="76.5" x14ac:dyDescent="0.2">
      <c r="A15" s="331" t="s">
        <v>244</v>
      </c>
      <c r="B15" s="332" t="s">
        <v>245</v>
      </c>
      <c r="C15" s="333"/>
      <c r="D15" s="334"/>
      <c r="E15" s="334"/>
      <c r="F15" s="335"/>
      <c r="G15" s="336"/>
    </row>
    <row r="16" spans="1:7" s="323" customFormat="1" ht="63.75" x14ac:dyDescent="0.2">
      <c r="A16" s="324" t="s">
        <v>246</v>
      </c>
      <c r="B16" s="337" t="s">
        <v>247</v>
      </c>
      <c r="C16" s="326"/>
      <c r="D16" s="327"/>
      <c r="E16" s="326"/>
      <c r="F16" s="338" t="s">
        <v>248</v>
      </c>
      <c r="G16" s="330"/>
    </row>
    <row r="17" spans="1:7" s="323" customFormat="1" ht="12.75" x14ac:dyDescent="0.2">
      <c r="A17" s="339"/>
      <c r="B17" s="318" t="s">
        <v>249</v>
      </c>
      <c r="C17" s="319"/>
      <c r="D17" s="320"/>
      <c r="E17" s="320"/>
      <c r="F17" s="321"/>
      <c r="G17" s="322"/>
    </row>
    <row r="18" spans="1:7" s="323" customFormat="1" ht="25.5" x14ac:dyDescent="0.2">
      <c r="A18" s="340">
        <v>3</v>
      </c>
      <c r="B18" s="341" t="s">
        <v>250</v>
      </c>
      <c r="C18" s="326"/>
      <c r="D18" s="327"/>
      <c r="E18" s="327"/>
      <c r="F18" s="342" t="s">
        <v>251</v>
      </c>
      <c r="G18" s="343"/>
    </row>
    <row r="19" spans="1:7" s="323" customFormat="1" ht="12.75" x14ac:dyDescent="0.2">
      <c r="A19" s="340"/>
      <c r="B19" s="344" t="s">
        <v>252</v>
      </c>
      <c r="C19" s="345"/>
      <c r="D19" s="346"/>
      <c r="E19" s="346"/>
      <c r="F19" s="347"/>
      <c r="G19" s="348"/>
    </row>
    <row r="20" spans="1:7" s="323" customFormat="1" ht="12.75" x14ac:dyDescent="0.2">
      <c r="A20" s="349" t="s">
        <v>238</v>
      </c>
      <c r="B20" s="344" t="s">
        <v>253</v>
      </c>
      <c r="C20" s="350"/>
      <c r="D20" s="346"/>
      <c r="E20" s="351"/>
      <c r="F20" s="347"/>
      <c r="G20" s="352"/>
    </row>
    <row r="21" spans="1:7" s="323" customFormat="1" ht="12.75" x14ac:dyDescent="0.2">
      <c r="A21" s="349" t="s">
        <v>241</v>
      </c>
      <c r="B21" s="344" t="s">
        <v>254</v>
      </c>
      <c r="C21" s="353"/>
      <c r="D21" s="346"/>
      <c r="E21" s="350"/>
      <c r="F21" s="347"/>
      <c r="G21" s="352"/>
    </row>
    <row r="22" spans="1:7" s="323" customFormat="1" ht="12.75" x14ac:dyDescent="0.2">
      <c r="A22" s="349" t="s">
        <v>246</v>
      </c>
      <c r="B22" s="344" t="s">
        <v>255</v>
      </c>
      <c r="C22" s="345"/>
      <c r="D22" s="346"/>
      <c r="E22" s="350"/>
      <c r="F22" s="347"/>
      <c r="G22" s="352"/>
    </row>
    <row r="23" spans="1:7" s="323" customFormat="1" ht="12.75" x14ac:dyDescent="0.2">
      <c r="A23" s="340">
        <v>4</v>
      </c>
      <c r="B23" s="341" t="s">
        <v>256</v>
      </c>
      <c r="C23" s="354"/>
      <c r="D23" s="327"/>
      <c r="E23" s="327"/>
      <c r="F23" s="342"/>
      <c r="G23" s="343"/>
    </row>
    <row r="24" spans="1:7" s="323" customFormat="1" ht="25.5" x14ac:dyDescent="0.2">
      <c r="A24" s="324" t="s">
        <v>238</v>
      </c>
      <c r="B24" s="355" t="s">
        <v>257</v>
      </c>
      <c r="C24" s="326"/>
      <c r="D24" s="327"/>
      <c r="E24" s="327"/>
      <c r="F24" s="342" t="s">
        <v>258</v>
      </c>
      <c r="G24" s="356"/>
    </row>
    <row r="25" spans="1:7" s="323" customFormat="1" ht="12.75" x14ac:dyDescent="0.2">
      <c r="A25" s="324" t="s">
        <v>241</v>
      </c>
      <c r="B25" s="341" t="s">
        <v>259</v>
      </c>
      <c r="C25" s="326"/>
      <c r="D25" s="327"/>
      <c r="E25" s="327"/>
      <c r="F25" s="342"/>
      <c r="G25" s="357"/>
    </row>
    <row r="26" spans="1:7" s="323" customFormat="1" ht="12.75" x14ac:dyDescent="0.2">
      <c r="A26" s="324" t="s">
        <v>246</v>
      </c>
      <c r="B26" s="341" t="s">
        <v>260</v>
      </c>
      <c r="C26" s="326"/>
      <c r="D26" s="326"/>
      <c r="E26" s="326"/>
      <c r="F26" s="326"/>
      <c r="G26" s="326"/>
    </row>
    <row r="27" spans="1:7" s="323" customFormat="1" ht="38.25" x14ac:dyDescent="0.2">
      <c r="A27" s="324">
        <v>5</v>
      </c>
      <c r="B27" s="341" t="s">
        <v>261</v>
      </c>
      <c r="C27" s="326"/>
      <c r="D27" s="326"/>
      <c r="E27" s="326"/>
      <c r="F27" s="326"/>
      <c r="G27" s="326"/>
    </row>
    <row r="28" spans="1:7" s="323" customFormat="1" ht="12.75" x14ac:dyDescent="0.2">
      <c r="A28" s="358"/>
      <c r="B28" s="359" t="s">
        <v>262</v>
      </c>
      <c r="C28" s="360"/>
      <c r="D28" s="361"/>
      <c r="E28" s="361"/>
      <c r="F28" s="362" t="s">
        <v>263</v>
      </c>
      <c r="G28" s="363"/>
    </row>
    <row r="29" spans="1:7" s="323" customFormat="1" ht="12.75" x14ac:dyDescent="0.2">
      <c r="A29" s="324" t="s">
        <v>238</v>
      </c>
      <c r="B29" s="341" t="s">
        <v>264</v>
      </c>
      <c r="C29" s="354"/>
      <c r="D29" s="327"/>
      <c r="E29" s="326"/>
      <c r="F29" s="342"/>
      <c r="G29" s="329"/>
    </row>
    <row r="30" spans="1:7" s="323" customFormat="1" ht="12.75" x14ac:dyDescent="0.2">
      <c r="A30" s="324" t="s">
        <v>241</v>
      </c>
      <c r="B30" s="341" t="s">
        <v>265</v>
      </c>
      <c r="C30" s="326"/>
      <c r="D30" s="327"/>
      <c r="E30" s="354"/>
      <c r="F30" s="342"/>
      <c r="G30" s="329"/>
    </row>
    <row r="31" spans="1:7" s="323" customFormat="1" ht="12.75" x14ac:dyDescent="0.2">
      <c r="A31" s="324" t="s">
        <v>246</v>
      </c>
      <c r="B31" s="341" t="s">
        <v>266</v>
      </c>
      <c r="C31" s="354"/>
      <c r="D31" s="327"/>
      <c r="E31" s="326"/>
      <c r="F31" s="342"/>
      <c r="G31" s="343"/>
    </row>
    <row r="32" spans="1:7" s="323" customFormat="1" ht="12.75" x14ac:dyDescent="0.2">
      <c r="A32" s="324" t="s">
        <v>267</v>
      </c>
      <c r="B32" s="341" t="s">
        <v>268</v>
      </c>
      <c r="C32" s="354"/>
      <c r="D32" s="327"/>
      <c r="E32" s="326"/>
      <c r="F32" s="342"/>
      <c r="G32" s="343"/>
    </row>
    <row r="33" spans="1:7" s="323" customFormat="1" ht="25.5" x14ac:dyDescent="0.2">
      <c r="A33" s="358">
        <v>6</v>
      </c>
      <c r="B33" s="359" t="s">
        <v>269</v>
      </c>
      <c r="C33" s="360"/>
      <c r="D33" s="361"/>
      <c r="E33" s="361"/>
      <c r="F33" s="362"/>
      <c r="G33" s="363"/>
    </row>
    <row r="34" spans="1:7" s="323" customFormat="1" ht="25.5" x14ac:dyDescent="0.2">
      <c r="A34" s="324" t="s">
        <v>238</v>
      </c>
      <c r="B34" s="341" t="s">
        <v>270</v>
      </c>
      <c r="C34" s="354"/>
      <c r="D34" s="327"/>
      <c r="E34" s="326"/>
      <c r="F34" s="342"/>
      <c r="G34" s="342" t="s">
        <v>271</v>
      </c>
    </row>
    <row r="35" spans="1:7" s="323" customFormat="1" ht="12.75" x14ac:dyDescent="0.2">
      <c r="A35" s="324" t="s">
        <v>241</v>
      </c>
      <c r="B35" s="341" t="s">
        <v>272</v>
      </c>
      <c r="C35" s="326"/>
      <c r="D35" s="327"/>
      <c r="E35" s="327"/>
      <c r="F35" s="342"/>
      <c r="G35" s="357"/>
    </row>
    <row r="36" spans="1:7" s="323" customFormat="1" ht="12.75" x14ac:dyDescent="0.2">
      <c r="A36" s="324" t="s">
        <v>246</v>
      </c>
      <c r="B36" s="341" t="s">
        <v>273</v>
      </c>
      <c r="C36" s="354"/>
      <c r="D36" s="327"/>
      <c r="E36" s="326"/>
      <c r="F36" s="342"/>
      <c r="G36" s="329"/>
    </row>
    <row r="37" spans="1:7" s="323" customFormat="1" ht="12.75" x14ac:dyDescent="0.2">
      <c r="A37" s="358">
        <v>7</v>
      </c>
      <c r="B37" s="359" t="s">
        <v>274</v>
      </c>
      <c r="C37" s="360"/>
      <c r="D37" s="361"/>
      <c r="E37" s="361"/>
      <c r="F37" s="362"/>
      <c r="G37" s="363"/>
    </row>
    <row r="38" spans="1:7" s="323" customFormat="1" ht="12.75" x14ac:dyDescent="0.2">
      <c r="A38" s="358"/>
      <c r="B38" s="364" t="s">
        <v>275</v>
      </c>
      <c r="C38" s="360"/>
      <c r="D38" s="361"/>
      <c r="E38" s="360"/>
      <c r="F38" s="362"/>
      <c r="G38" s="363"/>
    </row>
    <row r="39" spans="1:7" s="323" customFormat="1" ht="344.25" x14ac:dyDescent="0.2">
      <c r="A39" s="340">
        <v>8</v>
      </c>
      <c r="B39" s="365" t="s">
        <v>276</v>
      </c>
      <c r="C39" s="366"/>
      <c r="D39" s="366"/>
      <c r="E39" s="366"/>
      <c r="F39" s="367" t="s">
        <v>277</v>
      </c>
      <c r="G39" s="368"/>
    </row>
    <row r="40" spans="1:7" s="323" customFormat="1" ht="63.75" x14ac:dyDescent="0.2">
      <c r="A40" s="340">
        <v>9</v>
      </c>
      <c r="B40" s="369" t="s">
        <v>278</v>
      </c>
      <c r="C40" s="354"/>
      <c r="D40" s="327"/>
      <c r="E40" s="326"/>
      <c r="F40" s="342"/>
      <c r="G40" s="370"/>
    </row>
    <row r="41" spans="1:7" s="323" customFormat="1" ht="357" x14ac:dyDescent="0.2">
      <c r="A41" s="340">
        <v>10</v>
      </c>
      <c r="B41" s="341" t="s">
        <v>279</v>
      </c>
      <c r="C41" s="354"/>
      <c r="D41" s="327"/>
      <c r="E41" s="326"/>
      <c r="F41" s="342" t="s">
        <v>280</v>
      </c>
      <c r="G41" s="371"/>
    </row>
    <row r="42" spans="1:7" s="323" customFormat="1" ht="25.5" x14ac:dyDescent="0.2">
      <c r="A42" s="340">
        <v>11</v>
      </c>
      <c r="B42" s="355" t="s">
        <v>281</v>
      </c>
      <c r="C42" s="354"/>
      <c r="D42" s="327"/>
      <c r="E42" s="326"/>
      <c r="F42" s="342"/>
      <c r="G42" s="343"/>
    </row>
    <row r="43" spans="1:7" s="323" customFormat="1" ht="102" x14ac:dyDescent="0.2">
      <c r="A43" s="340">
        <v>12</v>
      </c>
      <c r="B43" s="355" t="s">
        <v>282</v>
      </c>
      <c r="C43" s="354"/>
      <c r="D43" s="327"/>
      <c r="E43" s="326"/>
      <c r="F43" s="342" t="s">
        <v>283</v>
      </c>
      <c r="G43" s="329"/>
    </row>
    <row r="44" spans="1:7" s="323" customFormat="1" ht="25.5" x14ac:dyDescent="0.2">
      <c r="A44" s="340">
        <v>13</v>
      </c>
      <c r="B44" s="341" t="s">
        <v>284</v>
      </c>
      <c r="C44" s="354"/>
      <c r="D44" s="327"/>
      <c r="E44" s="326"/>
      <c r="F44" s="342" t="s">
        <v>283</v>
      </c>
      <c r="G44" s="371"/>
    </row>
    <row r="45" spans="1:7" s="323" customFormat="1" ht="38.25" x14ac:dyDescent="0.2">
      <c r="A45" s="340">
        <v>14</v>
      </c>
      <c r="B45" s="341" t="s">
        <v>285</v>
      </c>
      <c r="C45" s="354"/>
      <c r="D45" s="327"/>
      <c r="E45" s="326"/>
      <c r="F45" s="342" t="s">
        <v>286</v>
      </c>
      <c r="G45" s="371"/>
    </row>
    <row r="46" spans="1:7" s="323" customFormat="1" ht="12.75" x14ac:dyDescent="0.2">
      <c r="A46" s="358"/>
      <c r="B46" s="364" t="s">
        <v>287</v>
      </c>
      <c r="C46" s="360"/>
      <c r="D46" s="361"/>
      <c r="E46" s="360"/>
      <c r="F46" s="362"/>
      <c r="G46" s="363"/>
    </row>
    <row r="48" spans="1:7" s="323" customFormat="1" ht="38.25" x14ac:dyDescent="0.2">
      <c r="A48" s="340">
        <v>15</v>
      </c>
      <c r="B48" s="341" t="s">
        <v>288</v>
      </c>
      <c r="C48" s="326"/>
      <c r="D48" s="327"/>
      <c r="E48" s="354"/>
      <c r="F48" s="371" t="s">
        <v>289</v>
      </c>
    </row>
    <row r="49" spans="1:7" s="323" customFormat="1" ht="51" x14ac:dyDescent="0.2">
      <c r="A49" s="340">
        <v>16</v>
      </c>
      <c r="B49" s="341" t="s">
        <v>290</v>
      </c>
      <c r="C49" s="326"/>
      <c r="D49" s="327"/>
      <c r="E49" s="354"/>
      <c r="F49" s="371" t="s">
        <v>291</v>
      </c>
    </row>
    <row r="50" spans="1:7" s="323" customFormat="1" ht="63.75" x14ac:dyDescent="0.2">
      <c r="A50" s="340">
        <v>17</v>
      </c>
      <c r="B50" s="341" t="s">
        <v>292</v>
      </c>
      <c r="C50" s="326"/>
      <c r="D50" s="327"/>
      <c r="E50" s="354"/>
      <c r="F50" s="342"/>
      <c r="G50" s="371"/>
    </row>
    <row r="51" spans="1:7" s="323" customFormat="1" ht="51" x14ac:dyDescent="0.2">
      <c r="A51" s="340">
        <v>18</v>
      </c>
      <c r="B51" s="341" t="s">
        <v>293</v>
      </c>
      <c r="C51" s="326"/>
      <c r="D51" s="327"/>
      <c r="E51" s="354"/>
      <c r="F51" s="342" t="s">
        <v>294</v>
      </c>
      <c r="G51" s="371"/>
    </row>
    <row r="52" spans="1:7" s="323" customFormat="1" ht="89.25" x14ac:dyDescent="0.2">
      <c r="A52" s="340">
        <v>19</v>
      </c>
      <c r="B52" s="341" t="s">
        <v>295</v>
      </c>
      <c r="C52" s="326"/>
      <c r="D52" s="327"/>
      <c r="E52" s="354"/>
      <c r="F52" s="342"/>
      <c r="G52" s="371"/>
    </row>
    <row r="53" spans="1:7" s="323" customFormat="1" ht="76.5" x14ac:dyDescent="0.2">
      <c r="A53" s="340">
        <v>20</v>
      </c>
      <c r="B53" s="341" t="s">
        <v>296</v>
      </c>
      <c r="C53" s="326"/>
      <c r="D53" s="327"/>
      <c r="E53" s="354"/>
      <c r="F53" s="342"/>
      <c r="G53" s="371"/>
    </row>
    <row r="54" spans="1:7" s="323" customFormat="1" ht="51" x14ac:dyDescent="0.2">
      <c r="A54" s="340">
        <v>21</v>
      </c>
      <c r="B54" s="341" t="s">
        <v>297</v>
      </c>
      <c r="C54" s="326"/>
      <c r="D54" s="327"/>
      <c r="E54" s="354"/>
      <c r="F54" s="342"/>
      <c r="G54" s="371"/>
    </row>
    <row r="55" spans="1:7" s="323" customFormat="1" ht="25.5" x14ac:dyDescent="0.2">
      <c r="A55" s="340">
        <v>22</v>
      </c>
      <c r="B55" s="372" t="s">
        <v>284</v>
      </c>
      <c r="C55" s="373"/>
      <c r="D55" s="374"/>
      <c r="E55" s="374"/>
      <c r="F55" s="338" t="s">
        <v>298</v>
      </c>
      <c r="G55" s="371"/>
    </row>
    <row r="56" spans="1:7" s="323" customFormat="1" ht="51" x14ac:dyDescent="0.2">
      <c r="A56" s="340">
        <v>23</v>
      </c>
      <c r="B56" s="341" t="s">
        <v>299</v>
      </c>
      <c r="C56" s="326"/>
      <c r="D56" s="327"/>
      <c r="E56" s="354"/>
      <c r="F56" s="342" t="s">
        <v>300</v>
      </c>
      <c r="G56" s="371"/>
    </row>
    <row r="57" spans="1:7" x14ac:dyDescent="0.25">
      <c r="A57" s="375"/>
      <c r="B57" s="376"/>
    </row>
    <row r="58" spans="1:7" x14ac:dyDescent="0.25">
      <c r="A58" s="375"/>
      <c r="B58" s="376"/>
    </row>
    <row r="59" spans="1:7" x14ac:dyDescent="0.25">
      <c r="A59" s="375"/>
      <c r="B59" s="376"/>
    </row>
    <row r="60" spans="1:7" x14ac:dyDescent="0.25">
      <c r="A60" s="375"/>
      <c r="B60" s="376"/>
    </row>
    <row r="61" spans="1:7" x14ac:dyDescent="0.25">
      <c r="A61" s="375"/>
      <c r="B61" s="376"/>
    </row>
    <row r="62" spans="1:7" x14ac:dyDescent="0.25">
      <c r="A62" s="375"/>
      <c r="B62" s="376"/>
    </row>
    <row r="63" spans="1:7" x14ac:dyDescent="0.25">
      <c r="A63" s="375"/>
      <c r="B63" s="376"/>
    </row>
    <row r="64" spans="1:7" x14ac:dyDescent="0.25">
      <c r="A64" s="375"/>
      <c r="B64" s="376"/>
    </row>
    <row r="65" spans="1:7" x14ac:dyDescent="0.25">
      <c r="A65" s="375"/>
      <c r="B65" s="376"/>
    </row>
    <row r="66" spans="1:7" x14ac:dyDescent="0.25">
      <c r="A66" s="375"/>
      <c r="B66" s="376"/>
    </row>
    <row r="67" spans="1:7" x14ac:dyDescent="0.25">
      <c r="A67" s="375"/>
      <c r="B67" s="376"/>
    </row>
    <row r="68" spans="1:7" x14ac:dyDescent="0.25">
      <c r="A68" s="375"/>
      <c r="B68" s="376"/>
    </row>
    <row r="69" spans="1:7" x14ac:dyDescent="0.25">
      <c r="A69" s="375"/>
      <c r="B69" s="376"/>
    </row>
    <row r="70" spans="1:7" x14ac:dyDescent="0.25">
      <c r="A70" s="375"/>
      <c r="B70" s="376"/>
    </row>
    <row r="71" spans="1:7" x14ac:dyDescent="0.25">
      <c r="A71" s="375"/>
      <c r="B71" s="376"/>
      <c r="C71" s="377"/>
      <c r="D71" s="378"/>
      <c r="E71" s="378"/>
      <c r="F71" s="379"/>
      <c r="G71" s="380"/>
    </row>
    <row r="72" spans="1:7" x14ac:dyDescent="0.25">
      <c r="A72" s="375"/>
      <c r="B72" s="376"/>
      <c r="C72" s="377"/>
      <c r="D72" s="378"/>
      <c r="E72" s="378"/>
      <c r="F72" s="379"/>
      <c r="G72" s="380"/>
    </row>
    <row r="73" spans="1:7" x14ac:dyDescent="0.25">
      <c r="A73" s="375"/>
      <c r="B73" s="376"/>
      <c r="C73" s="377"/>
      <c r="D73" s="378"/>
      <c r="E73" s="378"/>
      <c r="F73" s="379"/>
      <c r="G73" s="380"/>
    </row>
    <row r="74" spans="1:7" x14ac:dyDescent="0.25">
      <c r="A74" s="375"/>
      <c r="B74" s="376"/>
      <c r="C74" s="377"/>
      <c r="D74" s="378"/>
      <c r="E74" s="378"/>
      <c r="F74" s="379"/>
      <c r="G74" s="380"/>
    </row>
    <row r="75" spans="1:7" x14ac:dyDescent="0.25">
      <c r="A75" s="375"/>
      <c r="B75" s="376"/>
      <c r="C75" s="377"/>
      <c r="D75" s="378"/>
      <c r="E75" s="378"/>
      <c r="F75" s="379"/>
      <c r="G75" s="380"/>
    </row>
    <row r="76" spans="1:7" x14ac:dyDescent="0.25">
      <c r="A76" s="375"/>
      <c r="B76" s="376"/>
      <c r="C76" s="377"/>
      <c r="D76" s="378"/>
      <c r="E76" s="378"/>
      <c r="F76" s="379"/>
      <c r="G76" s="380"/>
    </row>
    <row r="77" spans="1:7" x14ac:dyDescent="0.25">
      <c r="A77" s="375"/>
      <c r="B77" s="376"/>
      <c r="C77" s="377"/>
      <c r="D77" s="378"/>
      <c r="E77" s="378"/>
      <c r="F77" s="379"/>
      <c r="G77" s="380"/>
    </row>
    <row r="78" spans="1:7" x14ac:dyDescent="0.25">
      <c r="A78" s="375"/>
      <c r="B78" s="376"/>
      <c r="C78" s="377"/>
      <c r="D78" s="378"/>
      <c r="E78" s="378"/>
      <c r="F78" s="379"/>
      <c r="G78" s="380"/>
    </row>
    <row r="79" spans="1:7" x14ac:dyDescent="0.25">
      <c r="A79" s="375"/>
      <c r="B79" s="376"/>
      <c r="C79" s="377"/>
      <c r="D79" s="378"/>
      <c r="E79" s="378"/>
      <c r="F79" s="379"/>
      <c r="G79" s="380"/>
    </row>
    <row r="80" spans="1:7" x14ac:dyDescent="0.25">
      <c r="A80" s="375"/>
      <c r="B80" s="376"/>
      <c r="C80" s="377"/>
      <c r="D80" s="378"/>
      <c r="E80" s="378"/>
      <c r="F80" s="379"/>
      <c r="G80" s="380"/>
    </row>
    <row r="81" spans="1:7" x14ac:dyDescent="0.25">
      <c r="A81" s="375"/>
      <c r="B81" s="376"/>
      <c r="C81" s="377"/>
      <c r="D81" s="378"/>
      <c r="E81" s="378"/>
      <c r="F81" s="379"/>
      <c r="G81" s="380"/>
    </row>
  </sheetData>
  <mergeCells count="1">
    <mergeCell ref="A2:G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424D-08CA-420A-B546-CB849546C63C}">
  <dimension ref="A2:S88"/>
  <sheetViews>
    <sheetView topLeftCell="A25" workbookViewId="0">
      <selection activeCell="I16" sqref="I16"/>
    </sheetView>
  </sheetViews>
  <sheetFormatPr defaultColWidth="9.140625" defaultRowHeight="15" x14ac:dyDescent="0.25"/>
  <cols>
    <col min="1" max="1" width="5.5703125" style="381" customWidth="1"/>
    <col min="2" max="2" width="16.85546875" style="381" customWidth="1"/>
    <col min="3" max="3" width="21.140625" style="381" customWidth="1"/>
    <col min="4" max="4" width="15.140625" style="381" bestFit="1" customWidth="1"/>
    <col min="5" max="5" width="10.140625" style="381" customWidth="1"/>
    <col min="6" max="6" width="29.42578125" style="381" customWidth="1"/>
    <col min="7" max="7" width="21" style="381" customWidth="1"/>
    <col min="8" max="8" width="15.42578125" style="381" bestFit="1" customWidth="1"/>
    <col min="9" max="9" width="15.85546875" style="381" customWidth="1"/>
    <col min="10" max="10" width="11.85546875" style="381" customWidth="1"/>
    <col min="11" max="11" width="17.85546875" style="381" bestFit="1" customWidth="1"/>
    <col min="12" max="256" width="9.140625" style="381"/>
    <col min="257" max="257" width="5.5703125" style="381" customWidth="1"/>
    <col min="258" max="258" width="16.85546875" style="381" customWidth="1"/>
    <col min="259" max="259" width="21.140625" style="381" customWidth="1"/>
    <col min="260" max="260" width="15.140625" style="381" bestFit="1" customWidth="1"/>
    <col min="261" max="261" width="10.140625" style="381" customWidth="1"/>
    <col min="262" max="262" width="25.85546875" style="381" customWidth="1"/>
    <col min="263" max="263" width="35.5703125" style="381" bestFit="1" customWidth="1"/>
    <col min="264" max="264" width="15.140625" style="381" bestFit="1" customWidth="1"/>
    <col min="265" max="265" width="15.85546875" style="381" customWidth="1"/>
    <col min="266" max="266" width="9.140625" style="381"/>
    <col min="267" max="267" width="17.85546875" style="381" bestFit="1" customWidth="1"/>
    <col min="268" max="512" width="9.140625" style="381"/>
    <col min="513" max="513" width="5.5703125" style="381" customWidth="1"/>
    <col min="514" max="514" width="16.85546875" style="381" customWidth="1"/>
    <col min="515" max="515" width="21.140625" style="381" customWidth="1"/>
    <col min="516" max="516" width="15.140625" style="381" bestFit="1" customWidth="1"/>
    <col min="517" max="517" width="10.140625" style="381" customWidth="1"/>
    <col min="518" max="518" width="25.85546875" style="381" customWidth="1"/>
    <col min="519" max="519" width="35.5703125" style="381" bestFit="1" customWidth="1"/>
    <col min="520" max="520" width="15.140625" style="381" bestFit="1" customWidth="1"/>
    <col min="521" max="521" width="15.85546875" style="381" customWidth="1"/>
    <col min="522" max="522" width="9.140625" style="381"/>
    <col min="523" max="523" width="17.85546875" style="381" bestFit="1" customWidth="1"/>
    <col min="524" max="768" width="9.140625" style="381"/>
    <col min="769" max="769" width="5.5703125" style="381" customWidth="1"/>
    <col min="770" max="770" width="16.85546875" style="381" customWidth="1"/>
    <col min="771" max="771" width="21.140625" style="381" customWidth="1"/>
    <col min="772" max="772" width="15.140625" style="381" bestFit="1" customWidth="1"/>
    <col min="773" max="773" width="10.140625" style="381" customWidth="1"/>
    <col min="774" max="774" width="25.85546875" style="381" customWidth="1"/>
    <col min="775" max="775" width="35.5703125" style="381" bestFit="1" customWidth="1"/>
    <col min="776" max="776" width="15.140625" style="381" bestFit="1" customWidth="1"/>
    <col min="777" max="777" width="15.85546875" style="381" customWidth="1"/>
    <col min="778" max="778" width="9.140625" style="381"/>
    <col min="779" max="779" width="17.85546875" style="381" bestFit="1" customWidth="1"/>
    <col min="780" max="1024" width="9.140625" style="381"/>
    <col min="1025" max="1025" width="5.5703125" style="381" customWidth="1"/>
    <col min="1026" max="1026" width="16.85546875" style="381" customWidth="1"/>
    <col min="1027" max="1027" width="21.140625" style="381" customWidth="1"/>
    <col min="1028" max="1028" width="15.140625" style="381" bestFit="1" customWidth="1"/>
    <col min="1029" max="1029" width="10.140625" style="381" customWidth="1"/>
    <col min="1030" max="1030" width="25.85546875" style="381" customWidth="1"/>
    <col min="1031" max="1031" width="35.5703125" style="381" bestFit="1" customWidth="1"/>
    <col min="1032" max="1032" width="15.140625" style="381" bestFit="1" customWidth="1"/>
    <col min="1033" max="1033" width="15.85546875" style="381" customWidth="1"/>
    <col min="1034" max="1034" width="9.140625" style="381"/>
    <col min="1035" max="1035" width="17.85546875" style="381" bestFit="1" customWidth="1"/>
    <col min="1036" max="1280" width="9.140625" style="381"/>
    <col min="1281" max="1281" width="5.5703125" style="381" customWidth="1"/>
    <col min="1282" max="1282" width="16.85546875" style="381" customWidth="1"/>
    <col min="1283" max="1283" width="21.140625" style="381" customWidth="1"/>
    <col min="1284" max="1284" width="15.140625" style="381" bestFit="1" customWidth="1"/>
    <col min="1285" max="1285" width="10.140625" style="381" customWidth="1"/>
    <col min="1286" max="1286" width="25.85546875" style="381" customWidth="1"/>
    <col min="1287" max="1287" width="35.5703125" style="381" bestFit="1" customWidth="1"/>
    <col min="1288" max="1288" width="15.140625" style="381" bestFit="1" customWidth="1"/>
    <col min="1289" max="1289" width="15.85546875" style="381" customWidth="1"/>
    <col min="1290" max="1290" width="9.140625" style="381"/>
    <col min="1291" max="1291" width="17.85546875" style="381" bestFit="1" customWidth="1"/>
    <col min="1292" max="1536" width="9.140625" style="381"/>
    <col min="1537" max="1537" width="5.5703125" style="381" customWidth="1"/>
    <col min="1538" max="1538" width="16.85546875" style="381" customWidth="1"/>
    <col min="1539" max="1539" width="21.140625" style="381" customWidth="1"/>
    <col min="1540" max="1540" width="15.140625" style="381" bestFit="1" customWidth="1"/>
    <col min="1541" max="1541" width="10.140625" style="381" customWidth="1"/>
    <col min="1542" max="1542" width="25.85546875" style="381" customWidth="1"/>
    <col min="1543" max="1543" width="35.5703125" style="381" bestFit="1" customWidth="1"/>
    <col min="1544" max="1544" width="15.140625" style="381" bestFit="1" customWidth="1"/>
    <col min="1545" max="1545" width="15.85546875" style="381" customWidth="1"/>
    <col min="1546" max="1546" width="9.140625" style="381"/>
    <col min="1547" max="1547" width="17.85546875" style="381" bestFit="1" customWidth="1"/>
    <col min="1548" max="1792" width="9.140625" style="381"/>
    <col min="1793" max="1793" width="5.5703125" style="381" customWidth="1"/>
    <col min="1794" max="1794" width="16.85546875" style="381" customWidth="1"/>
    <col min="1795" max="1795" width="21.140625" style="381" customWidth="1"/>
    <col min="1796" max="1796" width="15.140625" style="381" bestFit="1" customWidth="1"/>
    <col min="1797" max="1797" width="10.140625" style="381" customWidth="1"/>
    <col min="1798" max="1798" width="25.85546875" style="381" customWidth="1"/>
    <col min="1799" max="1799" width="35.5703125" style="381" bestFit="1" customWidth="1"/>
    <col min="1800" max="1800" width="15.140625" style="381" bestFit="1" customWidth="1"/>
    <col min="1801" max="1801" width="15.85546875" style="381" customWidth="1"/>
    <col min="1802" max="1802" width="9.140625" style="381"/>
    <col min="1803" max="1803" width="17.85546875" style="381" bestFit="1" customWidth="1"/>
    <col min="1804" max="2048" width="9.140625" style="381"/>
    <col min="2049" max="2049" width="5.5703125" style="381" customWidth="1"/>
    <col min="2050" max="2050" width="16.85546875" style="381" customWidth="1"/>
    <col min="2051" max="2051" width="21.140625" style="381" customWidth="1"/>
    <col min="2052" max="2052" width="15.140625" style="381" bestFit="1" customWidth="1"/>
    <col min="2053" max="2053" width="10.140625" style="381" customWidth="1"/>
    <col min="2054" max="2054" width="25.85546875" style="381" customWidth="1"/>
    <col min="2055" max="2055" width="35.5703125" style="381" bestFit="1" customWidth="1"/>
    <col min="2056" max="2056" width="15.140625" style="381" bestFit="1" customWidth="1"/>
    <col min="2057" max="2057" width="15.85546875" style="381" customWidth="1"/>
    <col min="2058" max="2058" width="9.140625" style="381"/>
    <col min="2059" max="2059" width="17.85546875" style="381" bestFit="1" customWidth="1"/>
    <col min="2060" max="2304" width="9.140625" style="381"/>
    <col min="2305" max="2305" width="5.5703125" style="381" customWidth="1"/>
    <col min="2306" max="2306" width="16.85546875" style="381" customWidth="1"/>
    <col min="2307" max="2307" width="21.140625" style="381" customWidth="1"/>
    <col min="2308" max="2308" width="15.140625" style="381" bestFit="1" customWidth="1"/>
    <col min="2309" max="2309" width="10.140625" style="381" customWidth="1"/>
    <col min="2310" max="2310" width="25.85546875" style="381" customWidth="1"/>
    <col min="2311" max="2311" width="35.5703125" style="381" bestFit="1" customWidth="1"/>
    <col min="2312" max="2312" width="15.140625" style="381" bestFit="1" customWidth="1"/>
    <col min="2313" max="2313" width="15.85546875" style="381" customWidth="1"/>
    <col min="2314" max="2314" width="9.140625" style="381"/>
    <col min="2315" max="2315" width="17.85546875" style="381" bestFit="1" customWidth="1"/>
    <col min="2316" max="2560" width="9.140625" style="381"/>
    <col min="2561" max="2561" width="5.5703125" style="381" customWidth="1"/>
    <col min="2562" max="2562" width="16.85546875" style="381" customWidth="1"/>
    <col min="2563" max="2563" width="21.140625" style="381" customWidth="1"/>
    <col min="2564" max="2564" width="15.140625" style="381" bestFit="1" customWidth="1"/>
    <col min="2565" max="2565" width="10.140625" style="381" customWidth="1"/>
    <col min="2566" max="2566" width="25.85546875" style="381" customWidth="1"/>
    <col min="2567" max="2567" width="35.5703125" style="381" bestFit="1" customWidth="1"/>
    <col min="2568" max="2568" width="15.140625" style="381" bestFit="1" customWidth="1"/>
    <col min="2569" max="2569" width="15.85546875" style="381" customWidth="1"/>
    <col min="2570" max="2570" width="9.140625" style="381"/>
    <col min="2571" max="2571" width="17.85546875" style="381" bestFit="1" customWidth="1"/>
    <col min="2572" max="2816" width="9.140625" style="381"/>
    <col min="2817" max="2817" width="5.5703125" style="381" customWidth="1"/>
    <col min="2818" max="2818" width="16.85546875" style="381" customWidth="1"/>
    <col min="2819" max="2819" width="21.140625" style="381" customWidth="1"/>
    <col min="2820" max="2820" width="15.140625" style="381" bestFit="1" customWidth="1"/>
    <col min="2821" max="2821" width="10.140625" style="381" customWidth="1"/>
    <col min="2822" max="2822" width="25.85546875" style="381" customWidth="1"/>
    <col min="2823" max="2823" width="35.5703125" style="381" bestFit="1" customWidth="1"/>
    <col min="2824" max="2824" width="15.140625" style="381" bestFit="1" customWidth="1"/>
    <col min="2825" max="2825" width="15.85546875" style="381" customWidth="1"/>
    <col min="2826" max="2826" width="9.140625" style="381"/>
    <col min="2827" max="2827" width="17.85546875" style="381" bestFit="1" customWidth="1"/>
    <col min="2828" max="3072" width="9.140625" style="381"/>
    <col min="3073" max="3073" width="5.5703125" style="381" customWidth="1"/>
    <col min="3074" max="3074" width="16.85546875" style="381" customWidth="1"/>
    <col min="3075" max="3075" width="21.140625" style="381" customWidth="1"/>
    <col min="3076" max="3076" width="15.140625" style="381" bestFit="1" customWidth="1"/>
    <col min="3077" max="3077" width="10.140625" style="381" customWidth="1"/>
    <col min="3078" max="3078" width="25.85546875" style="381" customWidth="1"/>
    <col min="3079" max="3079" width="35.5703125" style="381" bestFit="1" customWidth="1"/>
    <col min="3080" max="3080" width="15.140625" style="381" bestFit="1" customWidth="1"/>
    <col min="3081" max="3081" width="15.85546875" style="381" customWidth="1"/>
    <col min="3082" max="3082" width="9.140625" style="381"/>
    <col min="3083" max="3083" width="17.85546875" style="381" bestFit="1" customWidth="1"/>
    <col min="3084" max="3328" width="9.140625" style="381"/>
    <col min="3329" max="3329" width="5.5703125" style="381" customWidth="1"/>
    <col min="3330" max="3330" width="16.85546875" style="381" customWidth="1"/>
    <col min="3331" max="3331" width="21.140625" style="381" customWidth="1"/>
    <col min="3332" max="3332" width="15.140625" style="381" bestFit="1" customWidth="1"/>
    <col min="3333" max="3333" width="10.140625" style="381" customWidth="1"/>
    <col min="3334" max="3334" width="25.85546875" style="381" customWidth="1"/>
    <col min="3335" max="3335" width="35.5703125" style="381" bestFit="1" customWidth="1"/>
    <col min="3336" max="3336" width="15.140625" style="381" bestFit="1" customWidth="1"/>
    <col min="3337" max="3337" width="15.85546875" style="381" customWidth="1"/>
    <col min="3338" max="3338" width="9.140625" style="381"/>
    <col min="3339" max="3339" width="17.85546875" style="381" bestFit="1" customWidth="1"/>
    <col min="3340" max="3584" width="9.140625" style="381"/>
    <col min="3585" max="3585" width="5.5703125" style="381" customWidth="1"/>
    <col min="3586" max="3586" width="16.85546875" style="381" customWidth="1"/>
    <col min="3587" max="3587" width="21.140625" style="381" customWidth="1"/>
    <col min="3588" max="3588" width="15.140625" style="381" bestFit="1" customWidth="1"/>
    <col min="3589" max="3589" width="10.140625" style="381" customWidth="1"/>
    <col min="3590" max="3590" width="25.85546875" style="381" customWidth="1"/>
    <col min="3591" max="3591" width="35.5703125" style="381" bestFit="1" customWidth="1"/>
    <col min="3592" max="3592" width="15.140625" style="381" bestFit="1" customWidth="1"/>
    <col min="3593" max="3593" width="15.85546875" style="381" customWidth="1"/>
    <col min="3594" max="3594" width="9.140625" style="381"/>
    <col min="3595" max="3595" width="17.85546875" style="381" bestFit="1" customWidth="1"/>
    <col min="3596" max="3840" width="9.140625" style="381"/>
    <col min="3841" max="3841" width="5.5703125" style="381" customWidth="1"/>
    <col min="3842" max="3842" width="16.85546875" style="381" customWidth="1"/>
    <col min="3843" max="3843" width="21.140625" style="381" customWidth="1"/>
    <col min="3844" max="3844" width="15.140625" style="381" bestFit="1" customWidth="1"/>
    <col min="3845" max="3845" width="10.140625" style="381" customWidth="1"/>
    <col min="3846" max="3846" width="25.85546875" style="381" customWidth="1"/>
    <col min="3847" max="3847" width="35.5703125" style="381" bestFit="1" customWidth="1"/>
    <col min="3848" max="3848" width="15.140625" style="381" bestFit="1" customWidth="1"/>
    <col min="3849" max="3849" width="15.85546875" style="381" customWidth="1"/>
    <col min="3850" max="3850" width="9.140625" style="381"/>
    <col min="3851" max="3851" width="17.85546875" style="381" bestFit="1" customWidth="1"/>
    <col min="3852" max="4096" width="9.140625" style="381"/>
    <col min="4097" max="4097" width="5.5703125" style="381" customWidth="1"/>
    <col min="4098" max="4098" width="16.85546875" style="381" customWidth="1"/>
    <col min="4099" max="4099" width="21.140625" style="381" customWidth="1"/>
    <col min="4100" max="4100" width="15.140625" style="381" bestFit="1" customWidth="1"/>
    <col min="4101" max="4101" width="10.140625" style="381" customWidth="1"/>
    <col min="4102" max="4102" width="25.85546875" style="381" customWidth="1"/>
    <col min="4103" max="4103" width="35.5703125" style="381" bestFit="1" customWidth="1"/>
    <col min="4104" max="4104" width="15.140625" style="381" bestFit="1" customWidth="1"/>
    <col min="4105" max="4105" width="15.85546875" style="381" customWidth="1"/>
    <col min="4106" max="4106" width="9.140625" style="381"/>
    <col min="4107" max="4107" width="17.85546875" style="381" bestFit="1" customWidth="1"/>
    <col min="4108" max="4352" width="9.140625" style="381"/>
    <col min="4353" max="4353" width="5.5703125" style="381" customWidth="1"/>
    <col min="4354" max="4354" width="16.85546875" style="381" customWidth="1"/>
    <col min="4355" max="4355" width="21.140625" style="381" customWidth="1"/>
    <col min="4356" max="4356" width="15.140625" style="381" bestFit="1" customWidth="1"/>
    <col min="4357" max="4357" width="10.140625" style="381" customWidth="1"/>
    <col min="4358" max="4358" width="25.85546875" style="381" customWidth="1"/>
    <col min="4359" max="4359" width="35.5703125" style="381" bestFit="1" customWidth="1"/>
    <col min="4360" max="4360" width="15.140625" style="381" bestFit="1" customWidth="1"/>
    <col min="4361" max="4361" width="15.85546875" style="381" customWidth="1"/>
    <col min="4362" max="4362" width="9.140625" style="381"/>
    <col min="4363" max="4363" width="17.85546875" style="381" bestFit="1" customWidth="1"/>
    <col min="4364" max="4608" width="9.140625" style="381"/>
    <col min="4609" max="4609" width="5.5703125" style="381" customWidth="1"/>
    <col min="4610" max="4610" width="16.85546875" style="381" customWidth="1"/>
    <col min="4611" max="4611" width="21.140625" style="381" customWidth="1"/>
    <col min="4612" max="4612" width="15.140625" style="381" bestFit="1" customWidth="1"/>
    <col min="4613" max="4613" width="10.140625" style="381" customWidth="1"/>
    <col min="4614" max="4614" width="25.85546875" style="381" customWidth="1"/>
    <col min="4615" max="4615" width="35.5703125" style="381" bestFit="1" customWidth="1"/>
    <col min="4616" max="4616" width="15.140625" style="381" bestFit="1" customWidth="1"/>
    <col min="4617" max="4617" width="15.85546875" style="381" customWidth="1"/>
    <col min="4618" max="4618" width="9.140625" style="381"/>
    <col min="4619" max="4619" width="17.85546875" style="381" bestFit="1" customWidth="1"/>
    <col min="4620" max="4864" width="9.140625" style="381"/>
    <col min="4865" max="4865" width="5.5703125" style="381" customWidth="1"/>
    <col min="4866" max="4866" width="16.85546875" style="381" customWidth="1"/>
    <col min="4867" max="4867" width="21.140625" style="381" customWidth="1"/>
    <col min="4868" max="4868" width="15.140625" style="381" bestFit="1" customWidth="1"/>
    <col min="4869" max="4869" width="10.140625" style="381" customWidth="1"/>
    <col min="4870" max="4870" width="25.85546875" style="381" customWidth="1"/>
    <col min="4871" max="4871" width="35.5703125" style="381" bestFit="1" customWidth="1"/>
    <col min="4872" max="4872" width="15.140625" style="381" bestFit="1" customWidth="1"/>
    <col min="4873" max="4873" width="15.85546875" style="381" customWidth="1"/>
    <col min="4874" max="4874" width="9.140625" style="381"/>
    <col min="4875" max="4875" width="17.85546875" style="381" bestFit="1" customWidth="1"/>
    <col min="4876" max="5120" width="9.140625" style="381"/>
    <col min="5121" max="5121" width="5.5703125" style="381" customWidth="1"/>
    <col min="5122" max="5122" width="16.85546875" style="381" customWidth="1"/>
    <col min="5123" max="5123" width="21.140625" style="381" customWidth="1"/>
    <col min="5124" max="5124" width="15.140625" style="381" bestFit="1" customWidth="1"/>
    <col min="5125" max="5125" width="10.140625" style="381" customWidth="1"/>
    <col min="5126" max="5126" width="25.85546875" style="381" customWidth="1"/>
    <col min="5127" max="5127" width="35.5703125" style="381" bestFit="1" customWidth="1"/>
    <col min="5128" max="5128" width="15.140625" style="381" bestFit="1" customWidth="1"/>
    <col min="5129" max="5129" width="15.85546875" style="381" customWidth="1"/>
    <col min="5130" max="5130" width="9.140625" style="381"/>
    <col min="5131" max="5131" width="17.85546875" style="381" bestFit="1" customWidth="1"/>
    <col min="5132" max="5376" width="9.140625" style="381"/>
    <col min="5377" max="5377" width="5.5703125" style="381" customWidth="1"/>
    <col min="5378" max="5378" width="16.85546875" style="381" customWidth="1"/>
    <col min="5379" max="5379" width="21.140625" style="381" customWidth="1"/>
    <col min="5380" max="5380" width="15.140625" style="381" bestFit="1" customWidth="1"/>
    <col min="5381" max="5381" width="10.140625" style="381" customWidth="1"/>
    <col min="5382" max="5382" width="25.85546875" style="381" customWidth="1"/>
    <col min="5383" max="5383" width="35.5703125" style="381" bestFit="1" customWidth="1"/>
    <col min="5384" max="5384" width="15.140625" style="381" bestFit="1" customWidth="1"/>
    <col min="5385" max="5385" width="15.85546875" style="381" customWidth="1"/>
    <col min="5386" max="5386" width="9.140625" style="381"/>
    <col min="5387" max="5387" width="17.85546875" style="381" bestFit="1" customWidth="1"/>
    <col min="5388" max="5632" width="9.140625" style="381"/>
    <col min="5633" max="5633" width="5.5703125" style="381" customWidth="1"/>
    <col min="5634" max="5634" width="16.85546875" style="381" customWidth="1"/>
    <col min="5635" max="5635" width="21.140625" style="381" customWidth="1"/>
    <col min="5636" max="5636" width="15.140625" style="381" bestFit="1" customWidth="1"/>
    <col min="5637" max="5637" width="10.140625" style="381" customWidth="1"/>
    <col min="5638" max="5638" width="25.85546875" style="381" customWidth="1"/>
    <col min="5639" max="5639" width="35.5703125" style="381" bestFit="1" customWidth="1"/>
    <col min="5640" max="5640" width="15.140625" style="381" bestFit="1" customWidth="1"/>
    <col min="5641" max="5641" width="15.85546875" style="381" customWidth="1"/>
    <col min="5642" max="5642" width="9.140625" style="381"/>
    <col min="5643" max="5643" width="17.85546875" style="381" bestFit="1" customWidth="1"/>
    <col min="5644" max="5888" width="9.140625" style="381"/>
    <col min="5889" max="5889" width="5.5703125" style="381" customWidth="1"/>
    <col min="5890" max="5890" width="16.85546875" style="381" customWidth="1"/>
    <col min="5891" max="5891" width="21.140625" style="381" customWidth="1"/>
    <col min="5892" max="5892" width="15.140625" style="381" bestFit="1" customWidth="1"/>
    <col min="5893" max="5893" width="10.140625" style="381" customWidth="1"/>
    <col min="5894" max="5894" width="25.85546875" style="381" customWidth="1"/>
    <col min="5895" max="5895" width="35.5703125" style="381" bestFit="1" customWidth="1"/>
    <col min="5896" max="5896" width="15.140625" style="381" bestFit="1" customWidth="1"/>
    <col min="5897" max="5897" width="15.85546875" style="381" customWidth="1"/>
    <col min="5898" max="5898" width="9.140625" style="381"/>
    <col min="5899" max="5899" width="17.85546875" style="381" bestFit="1" customWidth="1"/>
    <col min="5900" max="6144" width="9.140625" style="381"/>
    <col min="6145" max="6145" width="5.5703125" style="381" customWidth="1"/>
    <col min="6146" max="6146" width="16.85546875" style="381" customWidth="1"/>
    <col min="6147" max="6147" width="21.140625" style="381" customWidth="1"/>
    <col min="6148" max="6148" width="15.140625" style="381" bestFit="1" customWidth="1"/>
    <col min="6149" max="6149" width="10.140625" style="381" customWidth="1"/>
    <col min="6150" max="6150" width="25.85546875" style="381" customWidth="1"/>
    <col min="6151" max="6151" width="35.5703125" style="381" bestFit="1" customWidth="1"/>
    <col min="6152" max="6152" width="15.140625" style="381" bestFit="1" customWidth="1"/>
    <col min="6153" max="6153" width="15.85546875" style="381" customWidth="1"/>
    <col min="6154" max="6154" width="9.140625" style="381"/>
    <col min="6155" max="6155" width="17.85546875" style="381" bestFit="1" customWidth="1"/>
    <col min="6156" max="6400" width="9.140625" style="381"/>
    <col min="6401" max="6401" width="5.5703125" style="381" customWidth="1"/>
    <col min="6402" max="6402" width="16.85546875" style="381" customWidth="1"/>
    <col min="6403" max="6403" width="21.140625" style="381" customWidth="1"/>
    <col min="6404" max="6404" width="15.140625" style="381" bestFit="1" customWidth="1"/>
    <col min="6405" max="6405" width="10.140625" style="381" customWidth="1"/>
    <col min="6406" max="6406" width="25.85546875" style="381" customWidth="1"/>
    <col min="6407" max="6407" width="35.5703125" style="381" bestFit="1" customWidth="1"/>
    <col min="6408" max="6408" width="15.140625" style="381" bestFit="1" customWidth="1"/>
    <col min="6409" max="6409" width="15.85546875" style="381" customWidth="1"/>
    <col min="6410" max="6410" width="9.140625" style="381"/>
    <col min="6411" max="6411" width="17.85546875" style="381" bestFit="1" customWidth="1"/>
    <col min="6412" max="6656" width="9.140625" style="381"/>
    <col min="6657" max="6657" width="5.5703125" style="381" customWidth="1"/>
    <col min="6658" max="6658" width="16.85546875" style="381" customWidth="1"/>
    <col min="6659" max="6659" width="21.140625" style="381" customWidth="1"/>
    <col min="6660" max="6660" width="15.140625" style="381" bestFit="1" customWidth="1"/>
    <col min="6661" max="6661" width="10.140625" style="381" customWidth="1"/>
    <col min="6662" max="6662" width="25.85546875" style="381" customWidth="1"/>
    <col min="6663" max="6663" width="35.5703125" style="381" bestFit="1" customWidth="1"/>
    <col min="6664" max="6664" width="15.140625" style="381" bestFit="1" customWidth="1"/>
    <col min="6665" max="6665" width="15.85546875" style="381" customWidth="1"/>
    <col min="6666" max="6666" width="9.140625" style="381"/>
    <col min="6667" max="6667" width="17.85546875" style="381" bestFit="1" customWidth="1"/>
    <col min="6668" max="6912" width="9.140625" style="381"/>
    <col min="6913" max="6913" width="5.5703125" style="381" customWidth="1"/>
    <col min="6914" max="6914" width="16.85546875" style="381" customWidth="1"/>
    <col min="6915" max="6915" width="21.140625" style="381" customWidth="1"/>
    <col min="6916" max="6916" width="15.140625" style="381" bestFit="1" customWidth="1"/>
    <col min="6917" max="6917" width="10.140625" style="381" customWidth="1"/>
    <col min="6918" max="6918" width="25.85546875" style="381" customWidth="1"/>
    <col min="6919" max="6919" width="35.5703125" style="381" bestFit="1" customWidth="1"/>
    <col min="6920" max="6920" width="15.140625" style="381" bestFit="1" customWidth="1"/>
    <col min="6921" max="6921" width="15.85546875" style="381" customWidth="1"/>
    <col min="6922" max="6922" width="9.140625" style="381"/>
    <col min="6923" max="6923" width="17.85546875" style="381" bestFit="1" customWidth="1"/>
    <col min="6924" max="7168" width="9.140625" style="381"/>
    <col min="7169" max="7169" width="5.5703125" style="381" customWidth="1"/>
    <col min="7170" max="7170" width="16.85546875" style="381" customWidth="1"/>
    <col min="7171" max="7171" width="21.140625" style="381" customWidth="1"/>
    <col min="7172" max="7172" width="15.140625" style="381" bestFit="1" customWidth="1"/>
    <col min="7173" max="7173" width="10.140625" style="381" customWidth="1"/>
    <col min="7174" max="7174" width="25.85546875" style="381" customWidth="1"/>
    <col min="7175" max="7175" width="35.5703125" style="381" bestFit="1" customWidth="1"/>
    <col min="7176" max="7176" width="15.140625" style="381" bestFit="1" customWidth="1"/>
    <col min="7177" max="7177" width="15.85546875" style="381" customWidth="1"/>
    <col min="7178" max="7178" width="9.140625" style="381"/>
    <col min="7179" max="7179" width="17.85546875" style="381" bestFit="1" customWidth="1"/>
    <col min="7180" max="7424" width="9.140625" style="381"/>
    <col min="7425" max="7425" width="5.5703125" style="381" customWidth="1"/>
    <col min="7426" max="7426" width="16.85546875" style="381" customWidth="1"/>
    <col min="7427" max="7427" width="21.140625" style="381" customWidth="1"/>
    <col min="7428" max="7428" width="15.140625" style="381" bestFit="1" customWidth="1"/>
    <col min="7429" max="7429" width="10.140625" style="381" customWidth="1"/>
    <col min="7430" max="7430" width="25.85546875" style="381" customWidth="1"/>
    <col min="7431" max="7431" width="35.5703125" style="381" bestFit="1" customWidth="1"/>
    <col min="7432" max="7432" width="15.140625" style="381" bestFit="1" customWidth="1"/>
    <col min="7433" max="7433" width="15.85546875" style="381" customWidth="1"/>
    <col min="7434" max="7434" width="9.140625" style="381"/>
    <col min="7435" max="7435" width="17.85546875" style="381" bestFit="1" customWidth="1"/>
    <col min="7436" max="7680" width="9.140625" style="381"/>
    <col min="7681" max="7681" width="5.5703125" style="381" customWidth="1"/>
    <col min="7682" max="7682" width="16.85546875" style="381" customWidth="1"/>
    <col min="7683" max="7683" width="21.140625" style="381" customWidth="1"/>
    <col min="7684" max="7684" width="15.140625" style="381" bestFit="1" customWidth="1"/>
    <col min="7685" max="7685" width="10.140625" style="381" customWidth="1"/>
    <col min="7686" max="7686" width="25.85546875" style="381" customWidth="1"/>
    <col min="7687" max="7687" width="35.5703125" style="381" bestFit="1" customWidth="1"/>
    <col min="7688" max="7688" width="15.140625" style="381" bestFit="1" customWidth="1"/>
    <col min="7689" max="7689" width="15.85546875" style="381" customWidth="1"/>
    <col min="7690" max="7690" width="9.140625" style="381"/>
    <col min="7691" max="7691" width="17.85546875" style="381" bestFit="1" customWidth="1"/>
    <col min="7692" max="7936" width="9.140625" style="381"/>
    <col min="7937" max="7937" width="5.5703125" style="381" customWidth="1"/>
    <col min="7938" max="7938" width="16.85546875" style="381" customWidth="1"/>
    <col min="7939" max="7939" width="21.140625" style="381" customWidth="1"/>
    <col min="7940" max="7940" width="15.140625" style="381" bestFit="1" customWidth="1"/>
    <col min="7941" max="7941" width="10.140625" style="381" customWidth="1"/>
    <col min="7942" max="7942" width="25.85546875" style="381" customWidth="1"/>
    <col min="7943" max="7943" width="35.5703125" style="381" bestFit="1" customWidth="1"/>
    <col min="7944" max="7944" width="15.140625" style="381" bestFit="1" customWidth="1"/>
    <col min="7945" max="7945" width="15.85546875" style="381" customWidth="1"/>
    <col min="7946" max="7946" width="9.140625" style="381"/>
    <col min="7947" max="7947" width="17.85546875" style="381" bestFit="1" customWidth="1"/>
    <col min="7948" max="8192" width="9.140625" style="381"/>
    <col min="8193" max="8193" width="5.5703125" style="381" customWidth="1"/>
    <col min="8194" max="8194" width="16.85546875" style="381" customWidth="1"/>
    <col min="8195" max="8195" width="21.140625" style="381" customWidth="1"/>
    <col min="8196" max="8196" width="15.140625" style="381" bestFit="1" customWidth="1"/>
    <col min="8197" max="8197" width="10.140625" style="381" customWidth="1"/>
    <col min="8198" max="8198" width="25.85546875" style="381" customWidth="1"/>
    <col min="8199" max="8199" width="35.5703125" style="381" bestFit="1" customWidth="1"/>
    <col min="8200" max="8200" width="15.140625" style="381" bestFit="1" customWidth="1"/>
    <col min="8201" max="8201" width="15.85546875" style="381" customWidth="1"/>
    <col min="8202" max="8202" width="9.140625" style="381"/>
    <col min="8203" max="8203" width="17.85546875" style="381" bestFit="1" customWidth="1"/>
    <col min="8204" max="8448" width="9.140625" style="381"/>
    <col min="8449" max="8449" width="5.5703125" style="381" customWidth="1"/>
    <col min="8450" max="8450" width="16.85546875" style="381" customWidth="1"/>
    <col min="8451" max="8451" width="21.140625" style="381" customWidth="1"/>
    <col min="8452" max="8452" width="15.140625" style="381" bestFit="1" customWidth="1"/>
    <col min="8453" max="8453" width="10.140625" style="381" customWidth="1"/>
    <col min="8454" max="8454" width="25.85546875" style="381" customWidth="1"/>
    <col min="8455" max="8455" width="35.5703125" style="381" bestFit="1" customWidth="1"/>
    <col min="8456" max="8456" width="15.140625" style="381" bestFit="1" customWidth="1"/>
    <col min="8457" max="8457" width="15.85546875" style="381" customWidth="1"/>
    <col min="8458" max="8458" width="9.140625" style="381"/>
    <col min="8459" max="8459" width="17.85546875" style="381" bestFit="1" customWidth="1"/>
    <col min="8460" max="8704" width="9.140625" style="381"/>
    <col min="8705" max="8705" width="5.5703125" style="381" customWidth="1"/>
    <col min="8706" max="8706" width="16.85546875" style="381" customWidth="1"/>
    <col min="8707" max="8707" width="21.140625" style="381" customWidth="1"/>
    <col min="8708" max="8708" width="15.140625" style="381" bestFit="1" customWidth="1"/>
    <col min="8709" max="8709" width="10.140625" style="381" customWidth="1"/>
    <col min="8710" max="8710" width="25.85546875" style="381" customWidth="1"/>
    <col min="8711" max="8711" width="35.5703125" style="381" bestFit="1" customWidth="1"/>
    <col min="8712" max="8712" width="15.140625" style="381" bestFit="1" customWidth="1"/>
    <col min="8713" max="8713" width="15.85546875" style="381" customWidth="1"/>
    <col min="8714" max="8714" width="9.140625" style="381"/>
    <col min="8715" max="8715" width="17.85546875" style="381" bestFit="1" customWidth="1"/>
    <col min="8716" max="8960" width="9.140625" style="381"/>
    <col min="8961" max="8961" width="5.5703125" style="381" customWidth="1"/>
    <col min="8962" max="8962" width="16.85546875" style="381" customWidth="1"/>
    <col min="8963" max="8963" width="21.140625" style="381" customWidth="1"/>
    <col min="8964" max="8964" width="15.140625" style="381" bestFit="1" customWidth="1"/>
    <col min="8965" max="8965" width="10.140625" style="381" customWidth="1"/>
    <col min="8966" max="8966" width="25.85546875" style="381" customWidth="1"/>
    <col min="8967" max="8967" width="35.5703125" style="381" bestFit="1" customWidth="1"/>
    <col min="8968" max="8968" width="15.140625" style="381" bestFit="1" customWidth="1"/>
    <col min="8969" max="8969" width="15.85546875" style="381" customWidth="1"/>
    <col min="8970" max="8970" width="9.140625" style="381"/>
    <col min="8971" max="8971" width="17.85546875" style="381" bestFit="1" customWidth="1"/>
    <col min="8972" max="9216" width="9.140625" style="381"/>
    <col min="9217" max="9217" width="5.5703125" style="381" customWidth="1"/>
    <col min="9218" max="9218" width="16.85546875" style="381" customWidth="1"/>
    <col min="9219" max="9219" width="21.140625" style="381" customWidth="1"/>
    <col min="9220" max="9220" width="15.140625" style="381" bestFit="1" customWidth="1"/>
    <col min="9221" max="9221" width="10.140625" style="381" customWidth="1"/>
    <col min="9222" max="9222" width="25.85546875" style="381" customWidth="1"/>
    <col min="9223" max="9223" width="35.5703125" style="381" bestFit="1" customWidth="1"/>
    <col min="9224" max="9224" width="15.140625" style="381" bestFit="1" customWidth="1"/>
    <col min="9225" max="9225" width="15.85546875" style="381" customWidth="1"/>
    <col min="9226" max="9226" width="9.140625" style="381"/>
    <col min="9227" max="9227" width="17.85546875" style="381" bestFit="1" customWidth="1"/>
    <col min="9228" max="9472" width="9.140625" style="381"/>
    <col min="9473" max="9473" width="5.5703125" style="381" customWidth="1"/>
    <col min="9474" max="9474" width="16.85546875" style="381" customWidth="1"/>
    <col min="9475" max="9475" width="21.140625" style="381" customWidth="1"/>
    <col min="9476" max="9476" width="15.140625" style="381" bestFit="1" customWidth="1"/>
    <col min="9477" max="9477" width="10.140625" style="381" customWidth="1"/>
    <col min="9478" max="9478" width="25.85546875" style="381" customWidth="1"/>
    <col min="9479" max="9479" width="35.5703125" style="381" bestFit="1" customWidth="1"/>
    <col min="9480" max="9480" width="15.140625" style="381" bestFit="1" customWidth="1"/>
    <col min="9481" max="9481" width="15.85546875" style="381" customWidth="1"/>
    <col min="9482" max="9482" width="9.140625" style="381"/>
    <col min="9483" max="9483" width="17.85546875" style="381" bestFit="1" customWidth="1"/>
    <col min="9484" max="9728" width="9.140625" style="381"/>
    <col min="9729" max="9729" width="5.5703125" style="381" customWidth="1"/>
    <col min="9730" max="9730" width="16.85546875" style="381" customWidth="1"/>
    <col min="9731" max="9731" width="21.140625" style="381" customWidth="1"/>
    <col min="9732" max="9732" width="15.140625" style="381" bestFit="1" customWidth="1"/>
    <col min="9733" max="9733" width="10.140625" style="381" customWidth="1"/>
    <col min="9734" max="9734" width="25.85546875" style="381" customWidth="1"/>
    <col min="9735" max="9735" width="35.5703125" style="381" bestFit="1" customWidth="1"/>
    <col min="9736" max="9736" width="15.140625" style="381" bestFit="1" customWidth="1"/>
    <col min="9737" max="9737" width="15.85546875" style="381" customWidth="1"/>
    <col min="9738" max="9738" width="9.140625" style="381"/>
    <col min="9739" max="9739" width="17.85546875" style="381" bestFit="1" customWidth="1"/>
    <col min="9740" max="9984" width="9.140625" style="381"/>
    <col min="9985" max="9985" width="5.5703125" style="381" customWidth="1"/>
    <col min="9986" max="9986" width="16.85546875" style="381" customWidth="1"/>
    <col min="9987" max="9987" width="21.140625" style="381" customWidth="1"/>
    <col min="9988" max="9988" width="15.140625" style="381" bestFit="1" customWidth="1"/>
    <col min="9989" max="9989" width="10.140625" style="381" customWidth="1"/>
    <col min="9990" max="9990" width="25.85546875" style="381" customWidth="1"/>
    <col min="9991" max="9991" width="35.5703125" style="381" bestFit="1" customWidth="1"/>
    <col min="9992" max="9992" width="15.140625" style="381" bestFit="1" customWidth="1"/>
    <col min="9993" max="9993" width="15.85546875" style="381" customWidth="1"/>
    <col min="9994" max="9994" width="9.140625" style="381"/>
    <col min="9995" max="9995" width="17.85546875" style="381" bestFit="1" customWidth="1"/>
    <col min="9996" max="10240" width="9.140625" style="381"/>
    <col min="10241" max="10241" width="5.5703125" style="381" customWidth="1"/>
    <col min="10242" max="10242" width="16.85546875" style="381" customWidth="1"/>
    <col min="10243" max="10243" width="21.140625" style="381" customWidth="1"/>
    <col min="10244" max="10244" width="15.140625" style="381" bestFit="1" customWidth="1"/>
    <col min="10245" max="10245" width="10.140625" style="381" customWidth="1"/>
    <col min="10246" max="10246" width="25.85546875" style="381" customWidth="1"/>
    <col min="10247" max="10247" width="35.5703125" style="381" bestFit="1" customWidth="1"/>
    <col min="10248" max="10248" width="15.140625" style="381" bestFit="1" customWidth="1"/>
    <col min="10249" max="10249" width="15.85546875" style="381" customWidth="1"/>
    <col min="10250" max="10250" width="9.140625" style="381"/>
    <col min="10251" max="10251" width="17.85546875" style="381" bestFit="1" customWidth="1"/>
    <col min="10252" max="10496" width="9.140625" style="381"/>
    <col min="10497" max="10497" width="5.5703125" style="381" customWidth="1"/>
    <col min="10498" max="10498" width="16.85546875" style="381" customWidth="1"/>
    <col min="10499" max="10499" width="21.140625" style="381" customWidth="1"/>
    <col min="10500" max="10500" width="15.140625" style="381" bestFit="1" customWidth="1"/>
    <col min="10501" max="10501" width="10.140625" style="381" customWidth="1"/>
    <col min="10502" max="10502" width="25.85546875" style="381" customWidth="1"/>
    <col min="10503" max="10503" width="35.5703125" style="381" bestFit="1" customWidth="1"/>
    <col min="10504" max="10504" width="15.140625" style="381" bestFit="1" customWidth="1"/>
    <col min="10505" max="10505" width="15.85546875" style="381" customWidth="1"/>
    <col min="10506" max="10506" width="9.140625" style="381"/>
    <col min="10507" max="10507" width="17.85546875" style="381" bestFit="1" customWidth="1"/>
    <col min="10508" max="10752" width="9.140625" style="381"/>
    <col min="10753" max="10753" width="5.5703125" style="381" customWidth="1"/>
    <col min="10754" max="10754" width="16.85546875" style="381" customWidth="1"/>
    <col min="10755" max="10755" width="21.140625" style="381" customWidth="1"/>
    <col min="10756" max="10756" width="15.140625" style="381" bestFit="1" customWidth="1"/>
    <col min="10757" max="10757" width="10.140625" style="381" customWidth="1"/>
    <col min="10758" max="10758" width="25.85546875" style="381" customWidth="1"/>
    <col min="10759" max="10759" width="35.5703125" style="381" bestFit="1" customWidth="1"/>
    <col min="10760" max="10760" width="15.140625" style="381" bestFit="1" customWidth="1"/>
    <col min="10761" max="10761" width="15.85546875" style="381" customWidth="1"/>
    <col min="10762" max="10762" width="9.140625" style="381"/>
    <col min="10763" max="10763" width="17.85546875" style="381" bestFit="1" customWidth="1"/>
    <col min="10764" max="11008" width="9.140625" style="381"/>
    <col min="11009" max="11009" width="5.5703125" style="381" customWidth="1"/>
    <col min="11010" max="11010" width="16.85546875" style="381" customWidth="1"/>
    <col min="11011" max="11011" width="21.140625" style="381" customWidth="1"/>
    <col min="11012" max="11012" width="15.140625" style="381" bestFit="1" customWidth="1"/>
    <col min="11013" max="11013" width="10.140625" style="381" customWidth="1"/>
    <col min="11014" max="11014" width="25.85546875" style="381" customWidth="1"/>
    <col min="11015" max="11015" width="35.5703125" style="381" bestFit="1" customWidth="1"/>
    <col min="11016" max="11016" width="15.140625" style="381" bestFit="1" customWidth="1"/>
    <col min="11017" max="11017" width="15.85546875" style="381" customWidth="1"/>
    <col min="11018" max="11018" width="9.140625" style="381"/>
    <col min="11019" max="11019" width="17.85546875" style="381" bestFit="1" customWidth="1"/>
    <col min="11020" max="11264" width="9.140625" style="381"/>
    <col min="11265" max="11265" width="5.5703125" style="381" customWidth="1"/>
    <col min="11266" max="11266" width="16.85546875" style="381" customWidth="1"/>
    <col min="11267" max="11267" width="21.140625" style="381" customWidth="1"/>
    <col min="11268" max="11268" width="15.140625" style="381" bestFit="1" customWidth="1"/>
    <col min="11269" max="11269" width="10.140625" style="381" customWidth="1"/>
    <col min="11270" max="11270" width="25.85546875" style="381" customWidth="1"/>
    <col min="11271" max="11271" width="35.5703125" style="381" bestFit="1" customWidth="1"/>
    <col min="11272" max="11272" width="15.140625" style="381" bestFit="1" customWidth="1"/>
    <col min="11273" max="11273" width="15.85546875" style="381" customWidth="1"/>
    <col min="11274" max="11274" width="9.140625" style="381"/>
    <col min="11275" max="11275" width="17.85546875" style="381" bestFit="1" customWidth="1"/>
    <col min="11276" max="11520" width="9.140625" style="381"/>
    <col min="11521" max="11521" width="5.5703125" style="381" customWidth="1"/>
    <col min="11522" max="11522" width="16.85546875" style="381" customWidth="1"/>
    <col min="11523" max="11523" width="21.140625" style="381" customWidth="1"/>
    <col min="11524" max="11524" width="15.140625" style="381" bestFit="1" customWidth="1"/>
    <col min="11525" max="11525" width="10.140625" style="381" customWidth="1"/>
    <col min="11526" max="11526" width="25.85546875" style="381" customWidth="1"/>
    <col min="11527" max="11527" width="35.5703125" style="381" bestFit="1" customWidth="1"/>
    <col min="11528" max="11528" width="15.140625" style="381" bestFit="1" customWidth="1"/>
    <col min="11529" max="11529" width="15.85546875" style="381" customWidth="1"/>
    <col min="11530" max="11530" width="9.140625" style="381"/>
    <col min="11531" max="11531" width="17.85546875" style="381" bestFit="1" customWidth="1"/>
    <col min="11532" max="11776" width="9.140625" style="381"/>
    <col min="11777" max="11777" width="5.5703125" style="381" customWidth="1"/>
    <col min="11778" max="11778" width="16.85546875" style="381" customWidth="1"/>
    <col min="11779" max="11779" width="21.140625" style="381" customWidth="1"/>
    <col min="11780" max="11780" width="15.140625" style="381" bestFit="1" customWidth="1"/>
    <col min="11781" max="11781" width="10.140625" style="381" customWidth="1"/>
    <col min="11782" max="11782" width="25.85546875" style="381" customWidth="1"/>
    <col min="11783" max="11783" width="35.5703125" style="381" bestFit="1" customWidth="1"/>
    <col min="11784" max="11784" width="15.140625" style="381" bestFit="1" customWidth="1"/>
    <col min="11785" max="11785" width="15.85546875" style="381" customWidth="1"/>
    <col min="11786" max="11786" width="9.140625" style="381"/>
    <col min="11787" max="11787" width="17.85546875" style="381" bestFit="1" customWidth="1"/>
    <col min="11788" max="12032" width="9.140625" style="381"/>
    <col min="12033" max="12033" width="5.5703125" style="381" customWidth="1"/>
    <col min="12034" max="12034" width="16.85546875" style="381" customWidth="1"/>
    <col min="12035" max="12035" width="21.140625" style="381" customWidth="1"/>
    <col min="12036" max="12036" width="15.140625" style="381" bestFit="1" customWidth="1"/>
    <col min="12037" max="12037" width="10.140625" style="381" customWidth="1"/>
    <col min="12038" max="12038" width="25.85546875" style="381" customWidth="1"/>
    <col min="12039" max="12039" width="35.5703125" style="381" bestFit="1" customWidth="1"/>
    <col min="12040" max="12040" width="15.140625" style="381" bestFit="1" customWidth="1"/>
    <col min="12041" max="12041" width="15.85546875" style="381" customWidth="1"/>
    <col min="12042" max="12042" width="9.140625" style="381"/>
    <col min="12043" max="12043" width="17.85546875" style="381" bestFit="1" customWidth="1"/>
    <col min="12044" max="12288" width="9.140625" style="381"/>
    <col min="12289" max="12289" width="5.5703125" style="381" customWidth="1"/>
    <col min="12290" max="12290" width="16.85546875" style="381" customWidth="1"/>
    <col min="12291" max="12291" width="21.140625" style="381" customWidth="1"/>
    <col min="12292" max="12292" width="15.140625" style="381" bestFit="1" customWidth="1"/>
    <col min="12293" max="12293" width="10.140625" style="381" customWidth="1"/>
    <col min="12294" max="12294" width="25.85546875" style="381" customWidth="1"/>
    <col min="12295" max="12295" width="35.5703125" style="381" bestFit="1" customWidth="1"/>
    <col min="12296" max="12296" width="15.140625" style="381" bestFit="1" customWidth="1"/>
    <col min="12297" max="12297" width="15.85546875" style="381" customWidth="1"/>
    <col min="12298" max="12298" width="9.140625" style="381"/>
    <col min="12299" max="12299" width="17.85546875" style="381" bestFit="1" customWidth="1"/>
    <col min="12300" max="12544" width="9.140625" style="381"/>
    <col min="12545" max="12545" width="5.5703125" style="381" customWidth="1"/>
    <col min="12546" max="12546" width="16.85546875" style="381" customWidth="1"/>
    <col min="12547" max="12547" width="21.140625" style="381" customWidth="1"/>
    <col min="12548" max="12548" width="15.140625" style="381" bestFit="1" customWidth="1"/>
    <col min="12549" max="12549" width="10.140625" style="381" customWidth="1"/>
    <col min="12550" max="12550" width="25.85546875" style="381" customWidth="1"/>
    <col min="12551" max="12551" width="35.5703125" style="381" bestFit="1" customWidth="1"/>
    <col min="12552" max="12552" width="15.140625" style="381" bestFit="1" customWidth="1"/>
    <col min="12553" max="12553" width="15.85546875" style="381" customWidth="1"/>
    <col min="12554" max="12554" width="9.140625" style="381"/>
    <col min="12555" max="12555" width="17.85546875" style="381" bestFit="1" customWidth="1"/>
    <col min="12556" max="12800" width="9.140625" style="381"/>
    <col min="12801" max="12801" width="5.5703125" style="381" customWidth="1"/>
    <col min="12802" max="12802" width="16.85546875" style="381" customWidth="1"/>
    <col min="12803" max="12803" width="21.140625" style="381" customWidth="1"/>
    <col min="12804" max="12804" width="15.140625" style="381" bestFit="1" customWidth="1"/>
    <col min="12805" max="12805" width="10.140625" style="381" customWidth="1"/>
    <col min="12806" max="12806" width="25.85546875" style="381" customWidth="1"/>
    <col min="12807" max="12807" width="35.5703125" style="381" bestFit="1" customWidth="1"/>
    <col min="12808" max="12808" width="15.140625" style="381" bestFit="1" customWidth="1"/>
    <col min="12809" max="12809" width="15.85546875" style="381" customWidth="1"/>
    <col min="12810" max="12810" width="9.140625" style="381"/>
    <col min="12811" max="12811" width="17.85546875" style="381" bestFit="1" customWidth="1"/>
    <col min="12812" max="13056" width="9.140625" style="381"/>
    <col min="13057" max="13057" width="5.5703125" style="381" customWidth="1"/>
    <col min="13058" max="13058" width="16.85546875" style="381" customWidth="1"/>
    <col min="13059" max="13059" width="21.140625" style="381" customWidth="1"/>
    <col min="13060" max="13060" width="15.140625" style="381" bestFit="1" customWidth="1"/>
    <col min="13061" max="13061" width="10.140625" style="381" customWidth="1"/>
    <col min="13062" max="13062" width="25.85546875" style="381" customWidth="1"/>
    <col min="13063" max="13063" width="35.5703125" style="381" bestFit="1" customWidth="1"/>
    <col min="13064" max="13064" width="15.140625" style="381" bestFit="1" customWidth="1"/>
    <col min="13065" max="13065" width="15.85546875" style="381" customWidth="1"/>
    <col min="13066" max="13066" width="9.140625" style="381"/>
    <col min="13067" max="13067" width="17.85546875" style="381" bestFit="1" customWidth="1"/>
    <col min="13068" max="13312" width="9.140625" style="381"/>
    <col min="13313" max="13313" width="5.5703125" style="381" customWidth="1"/>
    <col min="13314" max="13314" width="16.85546875" style="381" customWidth="1"/>
    <col min="13315" max="13315" width="21.140625" style="381" customWidth="1"/>
    <col min="13316" max="13316" width="15.140625" style="381" bestFit="1" customWidth="1"/>
    <col min="13317" max="13317" width="10.140625" style="381" customWidth="1"/>
    <col min="13318" max="13318" width="25.85546875" style="381" customWidth="1"/>
    <col min="13319" max="13319" width="35.5703125" style="381" bestFit="1" customWidth="1"/>
    <col min="13320" max="13320" width="15.140625" style="381" bestFit="1" customWidth="1"/>
    <col min="13321" max="13321" width="15.85546875" style="381" customWidth="1"/>
    <col min="13322" max="13322" width="9.140625" style="381"/>
    <col min="13323" max="13323" width="17.85546875" style="381" bestFit="1" customWidth="1"/>
    <col min="13324" max="13568" width="9.140625" style="381"/>
    <col min="13569" max="13569" width="5.5703125" style="381" customWidth="1"/>
    <col min="13570" max="13570" width="16.85546875" style="381" customWidth="1"/>
    <col min="13571" max="13571" width="21.140625" style="381" customWidth="1"/>
    <col min="13572" max="13572" width="15.140625" style="381" bestFit="1" customWidth="1"/>
    <col min="13573" max="13573" width="10.140625" style="381" customWidth="1"/>
    <col min="13574" max="13574" width="25.85546875" style="381" customWidth="1"/>
    <col min="13575" max="13575" width="35.5703125" style="381" bestFit="1" customWidth="1"/>
    <col min="13576" max="13576" width="15.140625" style="381" bestFit="1" customWidth="1"/>
    <col min="13577" max="13577" width="15.85546875" style="381" customWidth="1"/>
    <col min="13578" max="13578" width="9.140625" style="381"/>
    <col min="13579" max="13579" width="17.85546875" style="381" bestFit="1" customWidth="1"/>
    <col min="13580" max="13824" width="9.140625" style="381"/>
    <col min="13825" max="13825" width="5.5703125" style="381" customWidth="1"/>
    <col min="13826" max="13826" width="16.85546875" style="381" customWidth="1"/>
    <col min="13827" max="13827" width="21.140625" style="381" customWidth="1"/>
    <col min="13828" max="13828" width="15.140625" style="381" bestFit="1" customWidth="1"/>
    <col min="13829" max="13829" width="10.140625" style="381" customWidth="1"/>
    <col min="13830" max="13830" width="25.85546875" style="381" customWidth="1"/>
    <col min="13831" max="13831" width="35.5703125" style="381" bestFit="1" customWidth="1"/>
    <col min="13832" max="13832" width="15.140625" style="381" bestFit="1" customWidth="1"/>
    <col min="13833" max="13833" width="15.85546875" style="381" customWidth="1"/>
    <col min="13834" max="13834" width="9.140625" style="381"/>
    <col min="13835" max="13835" width="17.85546875" style="381" bestFit="1" customWidth="1"/>
    <col min="13836" max="14080" width="9.140625" style="381"/>
    <col min="14081" max="14081" width="5.5703125" style="381" customWidth="1"/>
    <col min="14082" max="14082" width="16.85546875" style="381" customWidth="1"/>
    <col min="14083" max="14083" width="21.140625" style="381" customWidth="1"/>
    <col min="14084" max="14084" width="15.140625" style="381" bestFit="1" customWidth="1"/>
    <col min="14085" max="14085" width="10.140625" style="381" customWidth="1"/>
    <col min="14086" max="14086" width="25.85546875" style="381" customWidth="1"/>
    <col min="14087" max="14087" width="35.5703125" style="381" bestFit="1" customWidth="1"/>
    <col min="14088" max="14088" width="15.140625" style="381" bestFit="1" customWidth="1"/>
    <col min="14089" max="14089" width="15.85546875" style="381" customWidth="1"/>
    <col min="14090" max="14090" width="9.140625" style="381"/>
    <col min="14091" max="14091" width="17.85546875" style="381" bestFit="1" customWidth="1"/>
    <col min="14092" max="14336" width="9.140625" style="381"/>
    <col min="14337" max="14337" width="5.5703125" style="381" customWidth="1"/>
    <col min="14338" max="14338" width="16.85546875" style="381" customWidth="1"/>
    <col min="14339" max="14339" width="21.140625" style="381" customWidth="1"/>
    <col min="14340" max="14340" width="15.140625" style="381" bestFit="1" customWidth="1"/>
    <col min="14341" max="14341" width="10.140625" style="381" customWidth="1"/>
    <col min="14342" max="14342" width="25.85546875" style="381" customWidth="1"/>
    <col min="14343" max="14343" width="35.5703125" style="381" bestFit="1" customWidth="1"/>
    <col min="14344" max="14344" width="15.140625" style="381" bestFit="1" customWidth="1"/>
    <col min="14345" max="14345" width="15.85546875" style="381" customWidth="1"/>
    <col min="14346" max="14346" width="9.140625" style="381"/>
    <col min="14347" max="14347" width="17.85546875" style="381" bestFit="1" customWidth="1"/>
    <col min="14348" max="14592" width="9.140625" style="381"/>
    <col min="14593" max="14593" width="5.5703125" style="381" customWidth="1"/>
    <col min="14594" max="14594" width="16.85546875" style="381" customWidth="1"/>
    <col min="14595" max="14595" width="21.140625" style="381" customWidth="1"/>
    <col min="14596" max="14596" width="15.140625" style="381" bestFit="1" customWidth="1"/>
    <col min="14597" max="14597" width="10.140625" style="381" customWidth="1"/>
    <col min="14598" max="14598" width="25.85546875" style="381" customWidth="1"/>
    <col min="14599" max="14599" width="35.5703125" style="381" bestFit="1" customWidth="1"/>
    <col min="14600" max="14600" width="15.140625" style="381" bestFit="1" customWidth="1"/>
    <col min="14601" max="14601" width="15.85546875" style="381" customWidth="1"/>
    <col min="14602" max="14602" width="9.140625" style="381"/>
    <col min="14603" max="14603" width="17.85546875" style="381" bestFit="1" customWidth="1"/>
    <col min="14604" max="14848" width="9.140625" style="381"/>
    <col min="14849" max="14849" width="5.5703125" style="381" customWidth="1"/>
    <col min="14850" max="14850" width="16.85546875" style="381" customWidth="1"/>
    <col min="14851" max="14851" width="21.140625" style="381" customWidth="1"/>
    <col min="14852" max="14852" width="15.140625" style="381" bestFit="1" customWidth="1"/>
    <col min="14853" max="14853" width="10.140625" style="381" customWidth="1"/>
    <col min="14854" max="14854" width="25.85546875" style="381" customWidth="1"/>
    <col min="14855" max="14855" width="35.5703125" style="381" bestFit="1" customWidth="1"/>
    <col min="14856" max="14856" width="15.140625" style="381" bestFit="1" customWidth="1"/>
    <col min="14857" max="14857" width="15.85546875" style="381" customWidth="1"/>
    <col min="14858" max="14858" width="9.140625" style="381"/>
    <col min="14859" max="14859" width="17.85546875" style="381" bestFit="1" customWidth="1"/>
    <col min="14860" max="15104" width="9.140625" style="381"/>
    <col min="15105" max="15105" width="5.5703125" style="381" customWidth="1"/>
    <col min="15106" max="15106" width="16.85546875" style="381" customWidth="1"/>
    <col min="15107" max="15107" width="21.140625" style="381" customWidth="1"/>
    <col min="15108" max="15108" width="15.140625" style="381" bestFit="1" customWidth="1"/>
    <col min="15109" max="15109" width="10.140625" style="381" customWidth="1"/>
    <col min="15110" max="15110" width="25.85546875" style="381" customWidth="1"/>
    <col min="15111" max="15111" width="35.5703125" style="381" bestFit="1" customWidth="1"/>
    <col min="15112" max="15112" width="15.140625" style="381" bestFit="1" customWidth="1"/>
    <col min="15113" max="15113" width="15.85546875" style="381" customWidth="1"/>
    <col min="15114" max="15114" width="9.140625" style="381"/>
    <col min="15115" max="15115" width="17.85546875" style="381" bestFit="1" customWidth="1"/>
    <col min="15116" max="15360" width="9.140625" style="381"/>
    <col min="15361" max="15361" width="5.5703125" style="381" customWidth="1"/>
    <col min="15362" max="15362" width="16.85546875" style="381" customWidth="1"/>
    <col min="15363" max="15363" width="21.140625" style="381" customWidth="1"/>
    <col min="15364" max="15364" width="15.140625" style="381" bestFit="1" customWidth="1"/>
    <col min="15365" max="15365" width="10.140625" style="381" customWidth="1"/>
    <col min="15366" max="15366" width="25.85546875" style="381" customWidth="1"/>
    <col min="15367" max="15367" width="35.5703125" style="381" bestFit="1" customWidth="1"/>
    <col min="15368" max="15368" width="15.140625" style="381" bestFit="1" customWidth="1"/>
    <col min="15369" max="15369" width="15.85546875" style="381" customWidth="1"/>
    <col min="15370" max="15370" width="9.140625" style="381"/>
    <col min="15371" max="15371" width="17.85546875" style="381" bestFit="1" customWidth="1"/>
    <col min="15372" max="15616" width="9.140625" style="381"/>
    <col min="15617" max="15617" width="5.5703125" style="381" customWidth="1"/>
    <col min="15618" max="15618" width="16.85546875" style="381" customWidth="1"/>
    <col min="15619" max="15619" width="21.140625" style="381" customWidth="1"/>
    <col min="15620" max="15620" width="15.140625" style="381" bestFit="1" customWidth="1"/>
    <col min="15621" max="15621" width="10.140625" style="381" customWidth="1"/>
    <col min="15622" max="15622" width="25.85546875" style="381" customWidth="1"/>
    <col min="15623" max="15623" width="35.5703125" style="381" bestFit="1" customWidth="1"/>
    <col min="15624" max="15624" width="15.140625" style="381" bestFit="1" customWidth="1"/>
    <col min="15625" max="15625" width="15.85546875" style="381" customWidth="1"/>
    <col min="15626" max="15626" width="9.140625" style="381"/>
    <col min="15627" max="15627" width="17.85546875" style="381" bestFit="1" customWidth="1"/>
    <col min="15628" max="15872" width="9.140625" style="381"/>
    <col min="15873" max="15873" width="5.5703125" style="381" customWidth="1"/>
    <col min="15874" max="15874" width="16.85546875" style="381" customWidth="1"/>
    <col min="15875" max="15875" width="21.140625" style="381" customWidth="1"/>
    <col min="15876" max="15876" width="15.140625" style="381" bestFit="1" customWidth="1"/>
    <col min="15877" max="15877" width="10.140625" style="381" customWidth="1"/>
    <col min="15878" max="15878" width="25.85546875" style="381" customWidth="1"/>
    <col min="15879" max="15879" width="35.5703125" style="381" bestFit="1" customWidth="1"/>
    <col min="15880" max="15880" width="15.140625" style="381" bestFit="1" customWidth="1"/>
    <col min="15881" max="15881" width="15.85546875" style="381" customWidth="1"/>
    <col min="15882" max="15882" width="9.140625" style="381"/>
    <col min="15883" max="15883" width="17.85546875" style="381" bestFit="1" customWidth="1"/>
    <col min="15884" max="16128" width="9.140625" style="381"/>
    <col min="16129" max="16129" width="5.5703125" style="381" customWidth="1"/>
    <col min="16130" max="16130" width="16.85546875" style="381" customWidth="1"/>
    <col min="16131" max="16131" width="21.140625" style="381" customWidth="1"/>
    <col min="16132" max="16132" width="15.140625" style="381" bestFit="1" customWidth="1"/>
    <col min="16133" max="16133" width="10.140625" style="381" customWidth="1"/>
    <col min="16134" max="16134" width="25.85546875" style="381" customWidth="1"/>
    <col min="16135" max="16135" width="35.5703125" style="381" bestFit="1" customWidth="1"/>
    <col min="16136" max="16136" width="15.140625" style="381" bestFit="1" customWidth="1"/>
    <col min="16137" max="16137" width="15.85546875" style="381" customWidth="1"/>
    <col min="16138" max="16138" width="9.140625" style="381"/>
    <col min="16139" max="16139" width="17.85546875" style="381" bestFit="1" customWidth="1"/>
    <col min="16140" max="16384" width="9.140625" style="381"/>
  </cols>
  <sheetData>
    <row r="2" spans="2:18" x14ac:dyDescent="0.25">
      <c r="I2" s="382" t="s">
        <v>301</v>
      </c>
    </row>
    <row r="3" spans="2:18" x14ac:dyDescent="0.25">
      <c r="I3" s="383"/>
    </row>
    <row r="4" spans="2:18" ht="15.2" customHeight="1" x14ac:dyDescent="0.25">
      <c r="B4" s="821" t="s">
        <v>302</v>
      </c>
      <c r="C4" s="822"/>
      <c r="D4" s="822"/>
      <c r="E4" s="822"/>
      <c r="F4" s="822"/>
      <c r="G4" s="822"/>
      <c r="H4" s="822"/>
      <c r="I4" s="823"/>
    </row>
    <row r="5" spans="2:18" ht="15.2" customHeight="1" x14ac:dyDescent="0.25">
      <c r="B5" s="824"/>
      <c r="C5" s="825"/>
      <c r="D5" s="825"/>
      <c r="E5" s="825"/>
      <c r="F5" s="825"/>
      <c r="G5" s="825"/>
      <c r="H5" s="825"/>
      <c r="I5" s="826"/>
    </row>
    <row r="6" spans="2:18" x14ac:dyDescent="0.25">
      <c r="B6" s="827"/>
      <c r="C6" s="828"/>
      <c r="D6" s="828"/>
      <c r="E6" s="828"/>
      <c r="F6" s="828"/>
      <c r="G6" s="828"/>
      <c r="H6" s="828"/>
      <c r="I6" s="829"/>
    </row>
    <row r="8" spans="2:18" x14ac:dyDescent="0.25">
      <c r="B8" s="384" t="s">
        <v>303</v>
      </c>
      <c r="C8" s="306"/>
      <c r="D8" s="306"/>
      <c r="E8" s="306"/>
      <c r="F8" s="306"/>
      <c r="G8" s="306"/>
      <c r="H8" s="306"/>
      <c r="I8" s="306"/>
      <c r="J8" s="306"/>
      <c r="K8" s="306"/>
      <c r="L8" s="306"/>
      <c r="M8" s="306"/>
      <c r="N8" s="306"/>
      <c r="O8" s="306"/>
      <c r="P8" s="306"/>
      <c r="Q8" s="306"/>
      <c r="R8" s="306"/>
    </row>
    <row r="9" spans="2:18" ht="9.9499999999999993" customHeight="1" x14ac:dyDescent="0.25">
      <c r="B9" s="384"/>
      <c r="C9" s="306"/>
      <c r="D9" s="306"/>
      <c r="E9" s="306"/>
      <c r="F9" s="306"/>
      <c r="G9" s="306"/>
      <c r="H9" s="306"/>
      <c r="I9" s="306"/>
      <c r="J9" s="306"/>
      <c r="K9" s="306"/>
      <c r="L9" s="306"/>
      <c r="M9" s="306"/>
      <c r="N9" s="306"/>
      <c r="O9" s="306"/>
      <c r="P9" s="306"/>
      <c r="Q9" s="306"/>
      <c r="R9" s="306"/>
    </row>
    <row r="10" spans="2:18" x14ac:dyDescent="0.25">
      <c r="B10" s="830"/>
      <c r="C10" s="831"/>
      <c r="D10" s="832"/>
      <c r="E10" s="306"/>
      <c r="F10" s="306"/>
      <c r="G10" s="306"/>
      <c r="H10" s="306" t="s">
        <v>304</v>
      </c>
      <c r="I10" s="306"/>
      <c r="J10" s="306"/>
      <c r="K10" s="306"/>
      <c r="L10" s="306"/>
      <c r="M10" s="306"/>
      <c r="N10" s="306"/>
      <c r="O10" s="306"/>
      <c r="P10" s="306"/>
      <c r="Q10" s="306"/>
      <c r="R10" s="306"/>
    </row>
    <row r="11" spans="2:18" x14ac:dyDescent="0.25">
      <c r="B11" s="306"/>
      <c r="C11" s="306"/>
      <c r="D11" s="306"/>
      <c r="E11" s="306"/>
      <c r="F11" s="306"/>
      <c r="G11" s="306"/>
      <c r="H11" s="306"/>
      <c r="I11" s="306"/>
      <c r="J11" s="306"/>
      <c r="K11" s="306"/>
      <c r="L11" s="306"/>
      <c r="M11" s="306"/>
      <c r="N11" s="306"/>
      <c r="O11" s="306"/>
      <c r="P11" s="306"/>
      <c r="Q11" s="306"/>
      <c r="R11" s="306"/>
    </row>
    <row r="12" spans="2:18" x14ac:dyDescent="0.25">
      <c r="B12" s="306"/>
      <c r="C12" s="306"/>
      <c r="D12" s="306"/>
      <c r="E12" s="306"/>
      <c r="F12" s="306"/>
      <c r="G12" s="306"/>
      <c r="H12" s="306"/>
      <c r="I12" s="306"/>
      <c r="J12" s="306"/>
      <c r="K12" s="306"/>
      <c r="L12" s="306"/>
      <c r="M12" s="306"/>
      <c r="N12" s="306"/>
      <c r="O12" s="306"/>
      <c r="P12" s="306"/>
      <c r="Q12" s="306"/>
      <c r="R12" s="306"/>
    </row>
    <row r="13" spans="2:18" x14ac:dyDescent="0.25">
      <c r="B13" s="384" t="s">
        <v>305</v>
      </c>
      <c r="C13" s="306"/>
      <c r="D13" s="306"/>
      <c r="E13" s="306"/>
      <c r="F13" s="306"/>
      <c r="G13" s="306"/>
      <c r="H13" s="306"/>
      <c r="I13" s="306"/>
      <c r="J13" s="306"/>
      <c r="K13" s="306"/>
      <c r="L13" s="306"/>
      <c r="M13" s="306"/>
      <c r="N13" s="306"/>
      <c r="O13" s="306"/>
      <c r="P13" s="306"/>
      <c r="Q13" s="306"/>
      <c r="R13" s="306"/>
    </row>
    <row r="14" spans="2:18" ht="9.9499999999999993" customHeight="1" x14ac:dyDescent="0.25">
      <c r="B14" s="306"/>
      <c r="C14" s="306"/>
      <c r="D14" s="306"/>
      <c r="E14" s="306"/>
      <c r="F14" s="306"/>
      <c r="G14" s="306"/>
      <c r="H14" s="306"/>
      <c r="I14" s="306"/>
      <c r="J14" s="306"/>
      <c r="K14" s="306"/>
      <c r="L14" s="306"/>
      <c r="M14" s="306"/>
      <c r="N14" s="306"/>
      <c r="O14" s="306"/>
      <c r="P14" s="306"/>
      <c r="Q14" s="306"/>
      <c r="R14" s="306"/>
    </row>
    <row r="15" spans="2:18" ht="15.75" x14ac:dyDescent="0.25">
      <c r="B15" s="833" t="s">
        <v>306</v>
      </c>
      <c r="C15" s="834"/>
      <c r="D15" s="834"/>
      <c r="E15" s="834"/>
      <c r="F15" s="835"/>
      <c r="G15" s="306"/>
      <c r="H15" s="385">
        <v>44321</v>
      </c>
      <c r="I15" s="306"/>
      <c r="J15" s="306"/>
      <c r="K15" s="306"/>
      <c r="L15" s="306"/>
      <c r="M15" s="306"/>
      <c r="N15" s="306"/>
      <c r="O15" s="306"/>
      <c r="P15" s="306"/>
      <c r="Q15" s="306"/>
      <c r="R15" s="306"/>
    </row>
    <row r="16" spans="2:18" x14ac:dyDescent="0.25">
      <c r="B16" s="306"/>
      <c r="C16" s="306"/>
      <c r="D16" s="306"/>
      <c r="E16" s="306"/>
      <c r="F16" s="306"/>
      <c r="G16" s="306"/>
      <c r="H16" s="306"/>
      <c r="I16" s="306"/>
      <c r="J16" s="306"/>
      <c r="K16" s="306"/>
      <c r="L16" s="306"/>
      <c r="M16" s="306"/>
      <c r="N16" s="306"/>
      <c r="O16" s="306"/>
      <c r="P16" s="306"/>
      <c r="Q16" s="306"/>
      <c r="R16" s="306"/>
    </row>
    <row r="17" spans="2:18" ht="15.75" x14ac:dyDescent="0.25">
      <c r="B17" s="833" t="s">
        <v>307</v>
      </c>
      <c r="C17" s="834"/>
      <c r="D17" s="835"/>
      <c r="E17" s="306"/>
      <c r="F17" s="836">
        <v>43830</v>
      </c>
      <c r="G17" s="837"/>
      <c r="H17" s="836">
        <v>44196</v>
      </c>
      <c r="I17" s="837"/>
      <c r="J17" s="306"/>
      <c r="K17" s="306"/>
      <c r="L17" s="306"/>
      <c r="M17" s="306"/>
      <c r="N17" s="306"/>
      <c r="O17" s="306"/>
      <c r="P17" s="306"/>
      <c r="Q17" s="306"/>
      <c r="R17" s="306"/>
    </row>
    <row r="18" spans="2:18" x14ac:dyDescent="0.25">
      <c r="B18" s="306"/>
      <c r="C18" s="306"/>
      <c r="D18" s="306"/>
      <c r="E18" s="306"/>
      <c r="F18" s="306"/>
      <c r="G18" s="306"/>
      <c r="H18" s="306"/>
      <c r="I18" s="306"/>
      <c r="J18" s="306"/>
      <c r="K18" s="306"/>
      <c r="L18" s="306"/>
      <c r="M18" s="306"/>
      <c r="N18" s="306"/>
      <c r="O18" s="306"/>
      <c r="P18" s="306"/>
      <c r="Q18" s="306"/>
      <c r="R18" s="306"/>
    </row>
    <row r="19" spans="2:18" x14ac:dyDescent="0.25">
      <c r="B19" s="306"/>
      <c r="C19" s="306"/>
      <c r="D19" s="306"/>
      <c r="E19" s="306"/>
      <c r="F19" s="306"/>
      <c r="G19" s="306"/>
      <c r="H19" s="306"/>
      <c r="I19" s="306"/>
      <c r="J19" s="306"/>
      <c r="K19" s="306"/>
      <c r="L19" s="306"/>
      <c r="M19" s="306"/>
      <c r="N19" s="306"/>
      <c r="O19" s="306"/>
      <c r="P19" s="306"/>
      <c r="Q19" s="306"/>
      <c r="R19" s="306"/>
    </row>
    <row r="20" spans="2:18" x14ac:dyDescent="0.25">
      <c r="B20" s="386" t="s">
        <v>308</v>
      </c>
    </row>
    <row r="21" spans="2:18" x14ac:dyDescent="0.25">
      <c r="K21" s="387"/>
      <c r="L21" s="387"/>
      <c r="M21" s="387"/>
    </row>
    <row r="22" spans="2:18" x14ac:dyDescent="0.25">
      <c r="B22" s="838" t="s">
        <v>309</v>
      </c>
      <c r="C22" s="839"/>
      <c r="D22" s="842" t="s">
        <v>310</v>
      </c>
      <c r="E22" s="842"/>
      <c r="F22" s="843" t="s">
        <v>311</v>
      </c>
      <c r="G22" s="843"/>
      <c r="H22" s="843" t="s">
        <v>312</v>
      </c>
      <c r="I22" s="843"/>
      <c r="K22" s="387"/>
      <c r="L22" s="387"/>
      <c r="M22" s="387"/>
    </row>
    <row r="23" spans="2:18" x14ac:dyDescent="0.25">
      <c r="B23" s="840"/>
      <c r="C23" s="841"/>
      <c r="D23" s="388">
        <f>F17</f>
        <v>43830</v>
      </c>
      <c r="E23" s="388">
        <f>H17</f>
        <v>44196</v>
      </c>
      <c r="F23" s="388">
        <f>D23</f>
        <v>43830</v>
      </c>
      <c r="G23" s="388">
        <f>E23</f>
        <v>44196</v>
      </c>
      <c r="H23" s="388">
        <f>D23</f>
        <v>43830</v>
      </c>
      <c r="I23" s="388">
        <f>E23</f>
        <v>44196</v>
      </c>
      <c r="K23" s="387"/>
      <c r="L23" s="387"/>
      <c r="M23" s="387"/>
    </row>
    <row r="24" spans="2:18" ht="15.75" x14ac:dyDescent="0.3">
      <c r="B24" s="844"/>
      <c r="C24" s="845"/>
      <c r="D24" s="389"/>
      <c r="E24" s="390"/>
      <c r="F24" s="391"/>
      <c r="G24" s="392"/>
      <c r="H24" s="391"/>
      <c r="I24" s="392"/>
      <c r="L24" s="387"/>
      <c r="M24" s="387"/>
    </row>
    <row r="25" spans="2:18" x14ac:dyDescent="0.25">
      <c r="B25" s="393"/>
      <c r="C25" s="394"/>
      <c r="D25" s="389"/>
      <c r="E25" s="390"/>
      <c r="F25" s="391"/>
      <c r="G25" s="391"/>
      <c r="H25" s="391"/>
      <c r="I25" s="391"/>
      <c r="L25" s="387"/>
      <c r="M25" s="387"/>
    </row>
    <row r="26" spans="2:18" x14ac:dyDescent="0.25">
      <c r="B26" s="819" t="s">
        <v>313</v>
      </c>
      <c r="C26" s="820"/>
      <c r="D26" s="395">
        <f t="shared" ref="D26:H26" si="0">SUM(D24)</f>
        <v>0</v>
      </c>
      <c r="E26" s="395">
        <f t="shared" si="0"/>
        <v>0</v>
      </c>
      <c r="F26" s="395">
        <f t="shared" si="0"/>
        <v>0</v>
      </c>
      <c r="G26" s="395">
        <f>SUM(G24)</f>
        <v>0</v>
      </c>
      <c r="H26" s="395">
        <f t="shared" si="0"/>
        <v>0</v>
      </c>
      <c r="I26" s="395">
        <f t="shared" ref="I26" si="1">SUM(I24)</f>
        <v>0</v>
      </c>
      <c r="K26" s="396"/>
      <c r="L26" s="387"/>
      <c r="M26" s="387"/>
    </row>
    <row r="28" spans="2:18" x14ac:dyDescent="0.25">
      <c r="F28" s="397"/>
      <c r="G28" s="397"/>
    </row>
    <row r="29" spans="2:18" x14ac:dyDescent="0.25">
      <c r="B29" s="386" t="s">
        <v>314</v>
      </c>
    </row>
    <row r="31" spans="2:18" x14ac:dyDescent="0.25">
      <c r="B31" s="846" t="s">
        <v>315</v>
      </c>
      <c r="C31" s="847"/>
      <c r="D31" s="842" t="s">
        <v>316</v>
      </c>
      <c r="E31" s="842"/>
      <c r="F31" s="842" t="s">
        <v>311</v>
      </c>
      <c r="G31" s="842"/>
      <c r="H31" s="842" t="s">
        <v>312</v>
      </c>
      <c r="I31" s="842"/>
    </row>
    <row r="32" spans="2:18" x14ac:dyDescent="0.25">
      <c r="B32" s="848"/>
      <c r="C32" s="849"/>
      <c r="D32" s="398">
        <f t="shared" ref="D32:I32" si="2">D23</f>
        <v>43830</v>
      </c>
      <c r="E32" s="398">
        <f t="shared" si="2"/>
        <v>44196</v>
      </c>
      <c r="F32" s="398">
        <f t="shared" si="2"/>
        <v>43830</v>
      </c>
      <c r="G32" s="398">
        <f t="shared" si="2"/>
        <v>44196</v>
      </c>
      <c r="H32" s="398">
        <f t="shared" si="2"/>
        <v>43830</v>
      </c>
      <c r="I32" s="398">
        <f t="shared" si="2"/>
        <v>44196</v>
      </c>
    </row>
    <row r="33" spans="1:11" x14ac:dyDescent="0.25">
      <c r="A33" s="306"/>
      <c r="B33" s="850"/>
      <c r="C33" s="851"/>
      <c r="D33" s="399">
        <v>0</v>
      </c>
      <c r="E33" s="399">
        <v>0</v>
      </c>
      <c r="F33" s="400"/>
      <c r="G33" s="400"/>
      <c r="H33" s="401"/>
      <c r="I33" s="400"/>
    </row>
    <row r="34" spans="1:11" x14ac:dyDescent="0.25">
      <c r="B34" s="852"/>
      <c r="C34" s="853"/>
      <c r="D34" s="402">
        <v>0</v>
      </c>
      <c r="E34" s="402">
        <v>0</v>
      </c>
      <c r="F34" s="391"/>
      <c r="G34" s="391"/>
      <c r="H34" s="391"/>
      <c r="I34" s="391"/>
    </row>
    <row r="35" spans="1:11" x14ac:dyDescent="0.25">
      <c r="B35" s="819" t="s">
        <v>313</v>
      </c>
      <c r="C35" s="820"/>
      <c r="D35" s="403">
        <f t="shared" ref="D35:H35" si="3">+D33</f>
        <v>0</v>
      </c>
      <c r="E35" s="403">
        <f t="shared" si="3"/>
        <v>0</v>
      </c>
      <c r="F35" s="404">
        <f t="shared" si="3"/>
        <v>0</v>
      </c>
      <c r="G35" s="404">
        <f>SUM(G33:G34)</f>
        <v>0</v>
      </c>
      <c r="H35" s="404">
        <f t="shared" si="3"/>
        <v>0</v>
      </c>
      <c r="I35" s="404">
        <f>SUM(I33:I34)</f>
        <v>0</v>
      </c>
      <c r="K35" s="306"/>
    </row>
    <row r="38" spans="1:11" x14ac:dyDescent="0.25">
      <c r="B38" s="386" t="s">
        <v>317</v>
      </c>
    </row>
    <row r="40" spans="1:11" x14ac:dyDescent="0.25">
      <c r="B40" s="838" t="s">
        <v>318</v>
      </c>
      <c r="C40" s="839"/>
      <c r="D40" s="842" t="s">
        <v>310</v>
      </c>
      <c r="E40" s="842"/>
      <c r="F40" s="842" t="s">
        <v>311</v>
      </c>
      <c r="G40" s="842"/>
      <c r="H40" s="842" t="s">
        <v>312</v>
      </c>
      <c r="I40" s="842"/>
    </row>
    <row r="41" spans="1:11" x14ac:dyDescent="0.25">
      <c r="B41" s="840"/>
      <c r="C41" s="841"/>
      <c r="D41" s="405">
        <f t="shared" ref="D41:I41" si="4">D32</f>
        <v>43830</v>
      </c>
      <c r="E41" s="405">
        <f t="shared" si="4"/>
        <v>44196</v>
      </c>
      <c r="F41" s="405">
        <f t="shared" si="4"/>
        <v>43830</v>
      </c>
      <c r="G41" s="405">
        <f t="shared" si="4"/>
        <v>44196</v>
      </c>
      <c r="H41" s="405">
        <f t="shared" si="4"/>
        <v>43830</v>
      </c>
      <c r="I41" s="405">
        <f t="shared" si="4"/>
        <v>44196</v>
      </c>
    </row>
    <row r="42" spans="1:11" x14ac:dyDescent="0.25">
      <c r="B42" s="830"/>
      <c r="C42" s="832"/>
      <c r="D42" s="399"/>
      <c r="E42" s="399"/>
      <c r="F42" s="391"/>
      <c r="G42" s="391"/>
      <c r="H42" s="391"/>
      <c r="I42" s="391"/>
    </row>
    <row r="43" spans="1:11" x14ac:dyDescent="0.25">
      <c r="B43" s="854" t="s">
        <v>313</v>
      </c>
      <c r="C43" s="855"/>
      <c r="D43" s="406">
        <f t="shared" ref="D43:I43" si="5">SUM(D42)</f>
        <v>0</v>
      </c>
      <c r="E43" s="406">
        <f t="shared" si="5"/>
        <v>0</v>
      </c>
      <c r="F43" s="407">
        <f t="shared" si="5"/>
        <v>0</v>
      </c>
      <c r="G43" s="407">
        <f t="shared" si="5"/>
        <v>0</v>
      </c>
      <c r="H43" s="407">
        <f t="shared" si="5"/>
        <v>0</v>
      </c>
      <c r="I43" s="407">
        <f t="shared" si="5"/>
        <v>0</v>
      </c>
    </row>
    <row r="44" spans="1:11" x14ac:dyDescent="0.25">
      <c r="B44" s="408"/>
      <c r="C44" s="408"/>
      <c r="D44" s="409"/>
      <c r="E44" s="409"/>
      <c r="F44" s="410"/>
      <c r="G44" s="410"/>
      <c r="H44" s="410"/>
      <c r="I44" s="410"/>
    </row>
    <row r="45" spans="1:11" x14ac:dyDescent="0.25">
      <c r="B45" s="408"/>
      <c r="C45" s="408"/>
      <c r="D45" s="409"/>
      <c r="E45" s="409"/>
      <c r="F45" s="410"/>
      <c r="G45" s="410"/>
      <c r="H45" s="410"/>
      <c r="I45" s="410"/>
    </row>
    <row r="46" spans="1:11" x14ac:dyDescent="0.25">
      <c r="B46" s="408"/>
      <c r="C46" s="408"/>
      <c r="D46" s="409"/>
      <c r="E46" s="409"/>
      <c r="F46" s="410"/>
      <c r="G46" s="410"/>
      <c r="H46" s="410"/>
      <c r="I46" s="410"/>
    </row>
    <row r="48" spans="1:11" x14ac:dyDescent="0.25">
      <c r="B48" s="386" t="s">
        <v>319</v>
      </c>
    </row>
    <row r="49" spans="2:9" x14ac:dyDescent="0.25">
      <c r="B49" s="856" t="s">
        <v>320</v>
      </c>
      <c r="C49" s="857"/>
      <c r="D49" s="857"/>
      <c r="E49" s="857"/>
      <c r="F49" s="857"/>
      <c r="G49" s="857"/>
      <c r="H49" s="857"/>
      <c r="I49" s="858"/>
    </row>
    <row r="50" spans="2:9" x14ac:dyDescent="0.25">
      <c r="B50" s="411" t="s">
        <v>321</v>
      </c>
    </row>
    <row r="51" spans="2:9" x14ac:dyDescent="0.25">
      <c r="B51" s="859"/>
      <c r="C51" s="859"/>
      <c r="D51" s="842" t="s">
        <v>310</v>
      </c>
      <c r="E51" s="842"/>
      <c r="F51" s="842" t="s">
        <v>311</v>
      </c>
      <c r="G51" s="842"/>
      <c r="H51" s="842" t="s">
        <v>312</v>
      </c>
      <c r="I51" s="842"/>
    </row>
    <row r="52" spans="2:9" x14ac:dyDescent="0.25">
      <c r="B52" s="859"/>
      <c r="C52" s="859"/>
      <c r="D52" s="405">
        <f>D23</f>
        <v>43830</v>
      </c>
      <c r="E52" s="405">
        <f>E23</f>
        <v>44196</v>
      </c>
      <c r="F52" s="405">
        <f>D52</f>
        <v>43830</v>
      </c>
      <c r="G52" s="405">
        <f>E52</f>
        <v>44196</v>
      </c>
      <c r="H52" s="405">
        <f>D52</f>
        <v>43830</v>
      </c>
      <c r="I52" s="405">
        <f>E52</f>
        <v>44196</v>
      </c>
    </row>
    <row r="53" spans="2:9" ht="15.2" customHeight="1" x14ac:dyDescent="0.25">
      <c r="B53" s="872" t="s">
        <v>322</v>
      </c>
      <c r="C53" s="873"/>
      <c r="D53" s="869">
        <f t="shared" ref="D53:I53" si="6">D26</f>
        <v>0</v>
      </c>
      <c r="E53" s="869">
        <f t="shared" si="6"/>
        <v>0</v>
      </c>
      <c r="F53" s="860">
        <f t="shared" si="6"/>
        <v>0</v>
      </c>
      <c r="G53" s="860">
        <f t="shared" si="6"/>
        <v>0</v>
      </c>
      <c r="H53" s="860">
        <f t="shared" si="6"/>
        <v>0</v>
      </c>
      <c r="I53" s="860">
        <f t="shared" si="6"/>
        <v>0</v>
      </c>
    </row>
    <row r="54" spans="2:9" ht="15.2" customHeight="1" x14ac:dyDescent="0.25">
      <c r="B54" s="874"/>
      <c r="C54" s="875"/>
      <c r="D54" s="870"/>
      <c r="E54" s="870"/>
      <c r="F54" s="861"/>
      <c r="G54" s="861"/>
      <c r="H54" s="861"/>
      <c r="I54" s="861"/>
    </row>
    <row r="55" spans="2:9" ht="15.2" customHeight="1" x14ac:dyDescent="0.25">
      <c r="B55" s="874"/>
      <c r="C55" s="875"/>
      <c r="D55" s="870"/>
      <c r="E55" s="870"/>
      <c r="F55" s="861"/>
      <c r="G55" s="861"/>
      <c r="H55" s="861"/>
      <c r="I55" s="861"/>
    </row>
    <row r="56" spans="2:9" ht="15.2" customHeight="1" x14ac:dyDescent="0.25">
      <c r="B56" s="876"/>
      <c r="C56" s="877"/>
      <c r="D56" s="871"/>
      <c r="E56" s="871"/>
      <c r="F56" s="862"/>
      <c r="G56" s="862"/>
      <c r="H56" s="862"/>
      <c r="I56" s="862"/>
    </row>
    <row r="57" spans="2:9" x14ac:dyDescent="0.25">
      <c r="B57" s="863" t="s">
        <v>323</v>
      </c>
      <c r="C57" s="864"/>
      <c r="D57" s="869">
        <f t="shared" ref="D57:I57" si="7">D35</f>
        <v>0</v>
      </c>
      <c r="E57" s="869">
        <f t="shared" si="7"/>
        <v>0</v>
      </c>
      <c r="F57" s="860">
        <f t="shared" si="7"/>
        <v>0</v>
      </c>
      <c r="G57" s="860">
        <f t="shared" si="7"/>
        <v>0</v>
      </c>
      <c r="H57" s="860">
        <f t="shared" si="7"/>
        <v>0</v>
      </c>
      <c r="I57" s="860">
        <f t="shared" si="7"/>
        <v>0</v>
      </c>
    </row>
    <row r="58" spans="2:9" x14ac:dyDescent="0.25">
      <c r="B58" s="865"/>
      <c r="C58" s="866"/>
      <c r="D58" s="870"/>
      <c r="E58" s="870"/>
      <c r="F58" s="861"/>
      <c r="G58" s="861"/>
      <c r="H58" s="861"/>
      <c r="I58" s="861"/>
    </row>
    <row r="59" spans="2:9" x14ac:dyDescent="0.25">
      <c r="B59" s="865"/>
      <c r="C59" s="866"/>
      <c r="D59" s="870"/>
      <c r="E59" s="870"/>
      <c r="F59" s="861"/>
      <c r="G59" s="861"/>
      <c r="H59" s="861"/>
      <c r="I59" s="861"/>
    </row>
    <row r="60" spans="2:9" x14ac:dyDescent="0.25">
      <c r="B60" s="867"/>
      <c r="C60" s="868"/>
      <c r="D60" s="871"/>
      <c r="E60" s="871"/>
      <c r="F60" s="862"/>
      <c r="G60" s="862"/>
      <c r="H60" s="862"/>
      <c r="I60" s="862"/>
    </row>
    <row r="61" spans="2:9" ht="15.2" customHeight="1" x14ac:dyDescent="0.25">
      <c r="B61" s="863" t="s">
        <v>324</v>
      </c>
      <c r="C61" s="864"/>
      <c r="D61" s="869">
        <f t="shared" ref="D61:I61" si="8">D43</f>
        <v>0</v>
      </c>
      <c r="E61" s="869">
        <f t="shared" si="8"/>
        <v>0</v>
      </c>
      <c r="F61" s="860">
        <f t="shared" si="8"/>
        <v>0</v>
      </c>
      <c r="G61" s="860">
        <f t="shared" si="8"/>
        <v>0</v>
      </c>
      <c r="H61" s="860">
        <f t="shared" si="8"/>
        <v>0</v>
      </c>
      <c r="I61" s="860">
        <f t="shared" si="8"/>
        <v>0</v>
      </c>
    </row>
    <row r="62" spans="2:9" ht="15.2" customHeight="1" x14ac:dyDescent="0.25">
      <c r="B62" s="865"/>
      <c r="C62" s="866"/>
      <c r="D62" s="870"/>
      <c r="E62" s="870"/>
      <c r="F62" s="861"/>
      <c r="G62" s="861"/>
      <c r="H62" s="861"/>
      <c r="I62" s="861"/>
    </row>
    <row r="63" spans="2:9" ht="15.2" customHeight="1" x14ac:dyDescent="0.25">
      <c r="B63" s="865"/>
      <c r="C63" s="866"/>
      <c r="D63" s="870"/>
      <c r="E63" s="870"/>
      <c r="F63" s="861"/>
      <c r="G63" s="861"/>
      <c r="H63" s="861"/>
      <c r="I63" s="861"/>
    </row>
    <row r="64" spans="2:9" ht="15.2" customHeight="1" x14ac:dyDescent="0.25">
      <c r="B64" s="865"/>
      <c r="C64" s="866"/>
      <c r="D64" s="870"/>
      <c r="E64" s="870"/>
      <c r="F64" s="861"/>
      <c r="G64" s="861"/>
      <c r="H64" s="861"/>
      <c r="I64" s="861"/>
    </row>
    <row r="65" spans="2:19" ht="15.2" customHeight="1" x14ac:dyDescent="0.25">
      <c r="B65" s="867"/>
      <c r="C65" s="868"/>
      <c r="D65" s="871"/>
      <c r="E65" s="871"/>
      <c r="F65" s="862"/>
      <c r="G65" s="862"/>
      <c r="H65" s="862"/>
      <c r="I65" s="862"/>
    </row>
    <row r="66" spans="2:19" x14ac:dyDescent="0.25">
      <c r="B66" s="878" t="s">
        <v>313</v>
      </c>
      <c r="C66" s="878"/>
      <c r="D66" s="406">
        <f t="shared" ref="D66:I66" si="9">SUM(D53:D65)</f>
        <v>0</v>
      </c>
      <c r="E66" s="406">
        <f t="shared" si="9"/>
        <v>0</v>
      </c>
      <c r="F66" s="407">
        <f t="shared" si="9"/>
        <v>0</v>
      </c>
      <c r="G66" s="407">
        <f t="shared" si="9"/>
        <v>0</v>
      </c>
      <c r="H66" s="407">
        <f t="shared" si="9"/>
        <v>0</v>
      </c>
      <c r="I66" s="407">
        <f t="shared" si="9"/>
        <v>0</v>
      </c>
    </row>
    <row r="68" spans="2:19" x14ac:dyDescent="0.25">
      <c r="B68" s="412" t="s">
        <v>325</v>
      </c>
    </row>
    <row r="70" spans="2:19" x14ac:dyDescent="0.25">
      <c r="B70" s="386" t="s">
        <v>326</v>
      </c>
    </row>
    <row r="71" spans="2:19" ht="9.9499999999999993" customHeight="1" thickBot="1" x14ac:dyDescent="0.3">
      <c r="B71" s="386"/>
    </row>
    <row r="72" spans="2:19" x14ac:dyDescent="0.25">
      <c r="B72" s="879" t="s">
        <v>327</v>
      </c>
      <c r="C72" s="880"/>
      <c r="D72" s="880"/>
      <c r="E72" s="880"/>
      <c r="F72" s="880"/>
      <c r="G72" s="880"/>
      <c r="H72" s="880"/>
      <c r="I72" s="881"/>
      <c r="L72" s="885"/>
      <c r="M72" s="885"/>
      <c r="N72" s="885"/>
      <c r="O72" s="885"/>
      <c r="P72" s="885"/>
      <c r="Q72" s="885"/>
      <c r="R72" s="885"/>
      <c r="S72" s="885"/>
    </row>
    <row r="73" spans="2:19" ht="15.75" thickBot="1" x14ac:dyDescent="0.3">
      <c r="B73" s="882"/>
      <c r="C73" s="883"/>
      <c r="D73" s="883"/>
      <c r="E73" s="883"/>
      <c r="F73" s="883"/>
      <c r="G73" s="883"/>
      <c r="H73" s="883"/>
      <c r="I73" s="884"/>
      <c r="L73" s="885"/>
      <c r="M73" s="885"/>
      <c r="N73" s="885"/>
      <c r="O73" s="885"/>
      <c r="P73" s="885"/>
      <c r="Q73" s="885"/>
      <c r="R73" s="885"/>
      <c r="S73" s="885"/>
    </row>
    <row r="74" spans="2:19" x14ac:dyDescent="0.25">
      <c r="L74" s="885"/>
      <c r="M74" s="885"/>
      <c r="N74" s="885"/>
      <c r="O74" s="885"/>
      <c r="P74" s="885"/>
      <c r="Q74" s="885"/>
      <c r="R74" s="885"/>
      <c r="S74" s="885"/>
    </row>
    <row r="75" spans="2:19" x14ac:dyDescent="0.25">
      <c r="B75" s="386" t="s">
        <v>328</v>
      </c>
    </row>
    <row r="76" spans="2:19" ht="15.75" thickBot="1" x14ac:dyDescent="0.3">
      <c r="B76" s="413"/>
      <c r="C76" s="414"/>
      <c r="D76" s="414"/>
      <c r="E76" s="414"/>
      <c r="F76" s="414"/>
    </row>
    <row r="77" spans="2:19" ht="15.75" thickBot="1" x14ac:dyDescent="0.3">
      <c r="B77" s="413"/>
      <c r="C77" s="414"/>
      <c r="D77" s="414"/>
      <c r="E77" s="414"/>
      <c r="F77" s="414"/>
    </row>
    <row r="78" spans="2:19" ht="15.75" thickBot="1" x14ac:dyDescent="0.3">
      <c r="B78" s="415"/>
      <c r="C78" s="416"/>
      <c r="D78" s="416"/>
      <c r="E78" s="416"/>
      <c r="F78" s="416"/>
    </row>
    <row r="79" spans="2:19" ht="15.75" thickBot="1" x14ac:dyDescent="0.3">
      <c r="B79" s="386"/>
    </row>
    <row r="80" spans="2:19" x14ac:dyDescent="0.25">
      <c r="B80" s="886" t="s">
        <v>329</v>
      </c>
      <c r="C80" s="887"/>
      <c r="D80" s="887"/>
      <c r="E80" s="887"/>
      <c r="F80" s="887"/>
      <c r="G80" s="887"/>
      <c r="H80" s="887"/>
      <c r="I80" s="888"/>
    </row>
    <row r="81" spans="2:9" x14ac:dyDescent="0.25">
      <c r="B81" s="889"/>
      <c r="C81" s="890"/>
      <c r="D81" s="890"/>
      <c r="E81" s="890"/>
      <c r="F81" s="890"/>
      <c r="G81" s="890"/>
      <c r="H81" s="890"/>
      <c r="I81" s="891"/>
    </row>
    <row r="82" spans="2:9" x14ac:dyDescent="0.25">
      <c r="B82" s="889"/>
      <c r="C82" s="890"/>
      <c r="D82" s="890"/>
      <c r="E82" s="890"/>
      <c r="F82" s="890"/>
      <c r="G82" s="890"/>
      <c r="H82" s="890"/>
      <c r="I82" s="891"/>
    </row>
    <row r="83" spans="2:9" x14ac:dyDescent="0.25">
      <c r="B83" s="889"/>
      <c r="C83" s="890"/>
      <c r="D83" s="890"/>
      <c r="E83" s="890"/>
      <c r="F83" s="890"/>
      <c r="G83" s="890"/>
      <c r="H83" s="890"/>
      <c r="I83" s="891"/>
    </row>
    <row r="84" spans="2:9" x14ac:dyDescent="0.25">
      <c r="B84" s="889"/>
      <c r="C84" s="890"/>
      <c r="D84" s="890"/>
      <c r="E84" s="890"/>
      <c r="F84" s="890"/>
      <c r="G84" s="890"/>
      <c r="H84" s="890"/>
      <c r="I84" s="891"/>
    </row>
    <row r="85" spans="2:9" x14ac:dyDescent="0.25">
      <c r="B85" s="889"/>
      <c r="C85" s="890"/>
      <c r="D85" s="890"/>
      <c r="E85" s="890"/>
      <c r="F85" s="890"/>
      <c r="G85" s="890"/>
      <c r="H85" s="890"/>
      <c r="I85" s="891"/>
    </row>
    <row r="86" spans="2:9" x14ac:dyDescent="0.25">
      <c r="B86" s="889"/>
      <c r="C86" s="890"/>
      <c r="D86" s="890"/>
      <c r="E86" s="890"/>
      <c r="F86" s="890"/>
      <c r="G86" s="890"/>
      <c r="H86" s="890"/>
      <c r="I86" s="891"/>
    </row>
    <row r="87" spans="2:9" x14ac:dyDescent="0.25">
      <c r="B87" s="889"/>
      <c r="C87" s="890"/>
      <c r="D87" s="890"/>
      <c r="E87" s="890"/>
      <c r="F87" s="890"/>
      <c r="G87" s="890"/>
      <c r="H87" s="890"/>
      <c r="I87" s="891"/>
    </row>
    <row r="88" spans="2:9" ht="15.75" thickBot="1" x14ac:dyDescent="0.3">
      <c r="B88" s="892"/>
      <c r="C88" s="893"/>
      <c r="D88" s="893"/>
      <c r="E88" s="893"/>
      <c r="F88" s="893"/>
      <c r="G88" s="893"/>
      <c r="H88" s="893"/>
      <c r="I88" s="894"/>
    </row>
  </sheetData>
  <mergeCells count="55">
    <mergeCell ref="I61:I65"/>
    <mergeCell ref="B66:C66"/>
    <mergeCell ref="B72:I73"/>
    <mergeCell ref="L72:S74"/>
    <mergeCell ref="B80:I88"/>
    <mergeCell ref="B61:C65"/>
    <mergeCell ref="D61:D65"/>
    <mergeCell ref="E61:E65"/>
    <mergeCell ref="F61:F65"/>
    <mergeCell ref="G61:G65"/>
    <mergeCell ref="H61:H65"/>
    <mergeCell ref="I53:I56"/>
    <mergeCell ref="B57:C60"/>
    <mergeCell ref="D57:D60"/>
    <mergeCell ref="E57:E60"/>
    <mergeCell ref="F57:F60"/>
    <mergeCell ref="G57:G60"/>
    <mergeCell ref="H57:H60"/>
    <mergeCell ref="I57:I60"/>
    <mergeCell ref="B53:C56"/>
    <mergeCell ref="D53:D56"/>
    <mergeCell ref="E53:E56"/>
    <mergeCell ref="F53:F56"/>
    <mergeCell ref="G53:G56"/>
    <mergeCell ref="H53:H56"/>
    <mergeCell ref="B43:C43"/>
    <mergeCell ref="B49:I49"/>
    <mergeCell ref="B51:C52"/>
    <mergeCell ref="D51:E51"/>
    <mergeCell ref="F51:G51"/>
    <mergeCell ref="H51:I51"/>
    <mergeCell ref="B42:C42"/>
    <mergeCell ref="B31:C32"/>
    <mergeCell ref="D31:E31"/>
    <mergeCell ref="F31:G31"/>
    <mergeCell ref="H31:I31"/>
    <mergeCell ref="B33:C33"/>
    <mergeCell ref="B34:C34"/>
    <mergeCell ref="B35:C35"/>
    <mergeCell ref="B40:C41"/>
    <mergeCell ref="D40:E40"/>
    <mergeCell ref="F40:G40"/>
    <mergeCell ref="H40:I40"/>
    <mergeCell ref="B26:C26"/>
    <mergeCell ref="B4:I6"/>
    <mergeCell ref="B10:D10"/>
    <mergeCell ref="B15:F15"/>
    <mergeCell ref="B17:D17"/>
    <mergeCell ref="F17:G17"/>
    <mergeCell ref="H17:I17"/>
    <mergeCell ref="B22:C23"/>
    <mergeCell ref="D22:E22"/>
    <mergeCell ref="F22:G22"/>
    <mergeCell ref="H22:I22"/>
    <mergeCell ref="B24:C24"/>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11</vt:i4>
      </vt:variant>
      <vt:variant>
        <vt:lpstr>Intervalli denominati</vt:lpstr>
      </vt:variant>
      <vt:variant>
        <vt:i4>8</vt:i4>
      </vt:variant>
    </vt:vector>
  </HeadingPairs>
  <TitlesOfParts>
    <vt:vector size="19" baseType="lpstr">
      <vt:lpstr>RP</vt:lpstr>
      <vt:lpstr>RD</vt:lpstr>
      <vt:lpstr>CL</vt:lpstr>
      <vt:lpstr>CF RP</vt:lpstr>
      <vt:lpstr>CF RD</vt:lpstr>
      <vt:lpstr>Irregolarità RP</vt:lpstr>
      <vt:lpstr>Irregolarità RD</vt:lpstr>
      <vt:lpstr>verifiche aiuti di stato</vt:lpstr>
      <vt:lpstr>All.1 dimensionamento </vt:lpstr>
      <vt:lpstr>All-2 impresa in difficoltà</vt:lpstr>
      <vt:lpstr>istruzioni dimensionamento</vt:lpstr>
      <vt:lpstr>RD!_Toc465410265</vt:lpstr>
      <vt:lpstr>RP!_Toc465410265</vt:lpstr>
      <vt:lpstr>RP!Area_stampa</vt:lpstr>
      <vt:lpstr>'CF RD'!Print_Area</vt:lpstr>
      <vt:lpstr>'CF RP'!Print_Area</vt:lpstr>
      <vt:lpstr>CL!Print_Area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2024-10-18T09:00:24Z</cp:lastPrinted>
  <dcterms:created xsi:type="dcterms:W3CDTF">2017-05-22T09:57:57Z</dcterms:created>
  <dcterms:modified xsi:type="dcterms:W3CDTF">2024-11-07T12:13:12Z</dcterms:modified>
</cp:coreProperties>
</file>